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480" yWindow="45" windowWidth="11355" windowHeight="8445"/>
  </bookViews>
  <sheets>
    <sheet name="ALL" sheetId="1" r:id="rId1"/>
    <sheet name="INDIVIDUAL" sheetId="2" r:id="rId2"/>
    <sheet name="TEAM" sheetId="3" r:id="rId3"/>
  </sheets>
  <definedNames>
    <definedName name="_xlnm._FilterDatabase" localSheetId="0" hidden="1">ALL!$A$1:$G$295</definedName>
    <definedName name="_xlnm._FilterDatabase" localSheetId="1" hidden="1">INDIVIDUAL!$A$1:$G$252</definedName>
    <definedName name="_xlnm.Print_Area" localSheetId="0">ALL!$A$1:$G$289</definedName>
    <definedName name="_xlnm.Print_Area" localSheetId="1">INDIVIDUAL!$A$1:$G$251</definedName>
    <definedName name="_xlnm.Print_Area" localSheetId="2">TEAM!$A$1:$F$50</definedName>
  </definedNames>
  <calcPr calcId="145621"/>
</workbook>
</file>

<file path=xl/calcChain.xml><?xml version="1.0" encoding="utf-8"?>
<calcChain xmlns="http://schemas.openxmlformats.org/spreadsheetml/2006/main">
  <c r="E38" i="2" l="1"/>
  <c r="D38" i="2"/>
  <c r="C38" i="2"/>
  <c r="B38" i="2"/>
  <c r="A38" i="2"/>
  <c r="E299" i="1"/>
  <c r="G299" i="1" s="1"/>
  <c r="F38" i="2" s="1"/>
  <c r="E298" i="1"/>
  <c r="G298" i="1" s="1"/>
  <c r="F86" i="2" s="1"/>
  <c r="A144" i="2"/>
  <c r="B144" i="2"/>
  <c r="C144" i="2"/>
  <c r="D144" i="2"/>
  <c r="E144" i="2"/>
  <c r="A185" i="2"/>
  <c r="B185" i="2"/>
  <c r="C185" i="2"/>
  <c r="D185" i="2"/>
  <c r="E185" i="2"/>
  <c r="A86" i="2"/>
  <c r="B86" i="2"/>
  <c r="C86" i="2"/>
  <c r="D86" i="2"/>
  <c r="E86" i="2"/>
  <c r="A102" i="2"/>
  <c r="B102" i="2"/>
  <c r="C102" i="2"/>
  <c r="D102" i="2"/>
  <c r="E102" i="2"/>
  <c r="A212" i="2"/>
  <c r="B212" i="2"/>
  <c r="C212" i="2"/>
  <c r="D212" i="2"/>
  <c r="E212" i="2"/>
  <c r="A213" i="2"/>
  <c r="B213" i="2"/>
  <c r="C213" i="2"/>
  <c r="D213" i="2"/>
  <c r="E213" i="2"/>
  <c r="A169" i="2"/>
  <c r="B169" i="2"/>
  <c r="C169" i="2"/>
  <c r="D169" i="2"/>
  <c r="E169" i="2"/>
  <c r="A94" i="2"/>
  <c r="B94" i="2"/>
  <c r="C94" i="2"/>
  <c r="D94" i="2"/>
  <c r="E94" i="2"/>
  <c r="A157" i="2"/>
  <c r="B157" i="2"/>
  <c r="C157" i="2"/>
  <c r="D157" i="2"/>
  <c r="E157" i="2"/>
  <c r="A26" i="2"/>
  <c r="B26" i="2"/>
  <c r="C26" i="2"/>
  <c r="D26" i="2"/>
  <c r="E26" i="2"/>
  <c r="A151" i="2"/>
  <c r="B151" i="2"/>
  <c r="C151" i="2"/>
  <c r="D151" i="2"/>
  <c r="E151" i="2"/>
  <c r="A175" i="2"/>
  <c r="B175" i="2"/>
  <c r="C175" i="2"/>
  <c r="D175" i="2"/>
  <c r="E175" i="2"/>
  <c r="A67" i="2"/>
  <c r="B67" i="2"/>
  <c r="C67" i="2"/>
  <c r="D67" i="2"/>
  <c r="E67" i="2"/>
  <c r="A80" i="2"/>
  <c r="B80" i="2"/>
  <c r="C80" i="2"/>
  <c r="D80" i="2"/>
  <c r="E80" i="2"/>
  <c r="A3" i="2"/>
  <c r="B3" i="2"/>
  <c r="C3" i="2"/>
  <c r="D3" i="2"/>
  <c r="E3" i="2"/>
  <c r="A113" i="2"/>
  <c r="B113" i="2"/>
  <c r="C113" i="2"/>
  <c r="D113" i="2"/>
  <c r="E113" i="2"/>
  <c r="A91" i="2"/>
  <c r="B91" i="2"/>
  <c r="C91" i="2"/>
  <c r="D91" i="2"/>
  <c r="E91" i="2"/>
  <c r="A163" i="2"/>
  <c r="B163" i="2"/>
  <c r="C163" i="2"/>
  <c r="D163" i="2"/>
  <c r="E163" i="2"/>
  <c r="A16" i="2"/>
  <c r="B16" i="2"/>
  <c r="C16" i="2"/>
  <c r="D16" i="2"/>
  <c r="E16" i="2"/>
  <c r="A95" i="2"/>
  <c r="B95" i="2"/>
  <c r="C95" i="2"/>
  <c r="D95" i="2"/>
  <c r="E95" i="2"/>
  <c r="A40" i="2"/>
  <c r="B40" i="2"/>
  <c r="C40" i="2"/>
  <c r="D40" i="2"/>
  <c r="E40" i="2"/>
  <c r="A176" i="2"/>
  <c r="B176" i="2"/>
  <c r="C176" i="2"/>
  <c r="D176" i="2"/>
  <c r="E176" i="2"/>
  <c r="A162" i="2"/>
  <c r="B162" i="2"/>
  <c r="C162" i="2"/>
  <c r="D162" i="2"/>
  <c r="E162" i="2"/>
  <c r="A34" i="2"/>
  <c r="B34" i="2"/>
  <c r="C34" i="2"/>
  <c r="D34" i="2"/>
  <c r="E34" i="2"/>
  <c r="A51" i="2"/>
  <c r="B51" i="2"/>
  <c r="C51" i="2"/>
  <c r="D51" i="2"/>
  <c r="E51" i="2"/>
  <c r="A52" i="2"/>
  <c r="B52" i="2"/>
  <c r="C52" i="2"/>
  <c r="D52" i="2"/>
  <c r="E52" i="2"/>
  <c r="A167" i="2"/>
  <c r="B167" i="2"/>
  <c r="C167" i="2"/>
  <c r="D167" i="2"/>
  <c r="E167" i="2"/>
  <c r="A127" i="2"/>
  <c r="B127" i="2"/>
  <c r="C127" i="2"/>
  <c r="D127" i="2"/>
  <c r="E127" i="2"/>
  <c r="A11" i="2"/>
  <c r="B11" i="2"/>
  <c r="C11" i="2"/>
  <c r="D11" i="2"/>
  <c r="E11" i="2"/>
  <c r="A108" i="2"/>
  <c r="B108" i="2"/>
  <c r="C108" i="2"/>
  <c r="D108" i="2"/>
  <c r="E108" i="2"/>
  <c r="A27" i="2"/>
  <c r="B27" i="2"/>
  <c r="C27" i="2"/>
  <c r="D27" i="2"/>
  <c r="E27" i="2"/>
  <c r="A18" i="2"/>
  <c r="B18" i="2"/>
  <c r="C18" i="2"/>
  <c r="D18" i="2"/>
  <c r="E18" i="2"/>
  <c r="A148" i="2"/>
  <c r="B148" i="2"/>
  <c r="C148" i="2"/>
  <c r="D148" i="2"/>
  <c r="E148" i="2"/>
  <c r="A44" i="2"/>
  <c r="B44" i="2"/>
  <c r="C44" i="2"/>
  <c r="D44" i="2"/>
  <c r="E44" i="2"/>
  <c r="A92" i="2"/>
  <c r="B92" i="2"/>
  <c r="C92" i="2"/>
  <c r="D92" i="2"/>
  <c r="E92" i="2"/>
  <c r="A128" i="2"/>
  <c r="B128" i="2"/>
  <c r="C128" i="2"/>
  <c r="D128" i="2"/>
  <c r="E128" i="2"/>
  <c r="A115" i="2"/>
  <c r="B115" i="2"/>
  <c r="C115" i="2"/>
  <c r="D115" i="2"/>
  <c r="E115" i="2"/>
  <c r="A244" i="2"/>
  <c r="B244" i="2"/>
  <c r="C244" i="2"/>
  <c r="D244" i="2"/>
  <c r="E244" i="2"/>
  <c r="A33" i="2"/>
  <c r="B33" i="2"/>
  <c r="C33" i="2"/>
  <c r="D33" i="2"/>
  <c r="E33" i="2"/>
  <c r="A172" i="2"/>
  <c r="B172" i="2"/>
  <c r="C172" i="2"/>
  <c r="D172" i="2"/>
  <c r="E172" i="2"/>
  <c r="A245" i="2"/>
  <c r="B245" i="2"/>
  <c r="C245" i="2"/>
  <c r="D245" i="2"/>
  <c r="E245" i="2"/>
  <c r="A192" i="2"/>
  <c r="B192" i="2"/>
  <c r="C192" i="2"/>
  <c r="D192" i="2"/>
  <c r="E192" i="2"/>
  <c r="A88" i="2"/>
  <c r="B88" i="2"/>
  <c r="C88" i="2"/>
  <c r="D88" i="2"/>
  <c r="E88" i="2"/>
  <c r="A28" i="2"/>
  <c r="B28" i="2"/>
  <c r="C28" i="2"/>
  <c r="D28" i="2"/>
  <c r="E28" i="2"/>
  <c r="A68" i="2"/>
  <c r="B68" i="2"/>
  <c r="C68" i="2"/>
  <c r="D68" i="2"/>
  <c r="E68" i="2"/>
  <c r="A39" i="2"/>
  <c r="B39" i="2"/>
  <c r="C39" i="2"/>
  <c r="D39" i="2"/>
  <c r="E39" i="2"/>
  <c r="A252" i="2"/>
  <c r="B252" i="2"/>
  <c r="C252" i="2"/>
  <c r="D252" i="2"/>
  <c r="E252" i="2"/>
  <c r="A147" i="2"/>
  <c r="B147" i="2"/>
  <c r="C147" i="2"/>
  <c r="D147" i="2"/>
  <c r="E147" i="2"/>
  <c r="A249" i="2"/>
  <c r="B249" i="2"/>
  <c r="C249" i="2"/>
  <c r="D249" i="2"/>
  <c r="E249" i="2"/>
  <c r="A177" i="2"/>
  <c r="B177" i="2"/>
  <c r="C177" i="2"/>
  <c r="D177" i="2"/>
  <c r="E177" i="2"/>
  <c r="A111" i="2"/>
  <c r="B111" i="2"/>
  <c r="C111" i="2"/>
  <c r="D111" i="2"/>
  <c r="E111" i="2"/>
  <c r="A250" i="2"/>
  <c r="B250" i="2"/>
  <c r="C250" i="2"/>
  <c r="D250" i="2"/>
  <c r="E250" i="2"/>
  <c r="A152" i="2"/>
  <c r="B152" i="2"/>
  <c r="C152" i="2"/>
  <c r="D152" i="2"/>
  <c r="E152" i="2"/>
  <c r="A47" i="2"/>
  <c r="B47" i="2"/>
  <c r="C47" i="2"/>
  <c r="D47" i="2"/>
  <c r="E47" i="2"/>
  <c r="A2" i="2"/>
  <c r="B2" i="2"/>
  <c r="C2" i="2"/>
  <c r="D2" i="2"/>
  <c r="E2" i="2"/>
  <c r="A112" i="2"/>
  <c r="B112" i="2"/>
  <c r="C112" i="2"/>
  <c r="D112" i="2"/>
  <c r="E112" i="2"/>
  <c r="A30" i="2"/>
  <c r="B30" i="2"/>
  <c r="C30" i="2"/>
  <c r="D30" i="2"/>
  <c r="E30" i="2"/>
  <c r="A201" i="2"/>
  <c r="B201" i="2"/>
  <c r="C201" i="2"/>
  <c r="D201" i="2"/>
  <c r="E201" i="2"/>
  <c r="A121" i="2"/>
  <c r="B121" i="2"/>
  <c r="C121" i="2"/>
  <c r="D121" i="2"/>
  <c r="E121" i="2"/>
  <c r="A203" i="2"/>
  <c r="B203" i="2"/>
  <c r="C203" i="2"/>
  <c r="D203" i="2"/>
  <c r="E203" i="2"/>
  <c r="A81" i="2"/>
  <c r="B81" i="2"/>
  <c r="C81" i="2"/>
  <c r="D81" i="2"/>
  <c r="E81" i="2"/>
  <c r="A216" i="2"/>
  <c r="B216" i="2"/>
  <c r="C216" i="2"/>
  <c r="D216" i="2"/>
  <c r="E216" i="2"/>
  <c r="A35" i="2"/>
  <c r="B35" i="2"/>
  <c r="C35" i="2"/>
  <c r="D35" i="2"/>
  <c r="E35" i="2"/>
  <c r="A170" i="2"/>
  <c r="B170" i="2"/>
  <c r="C170" i="2"/>
  <c r="D170" i="2"/>
  <c r="E170" i="2"/>
  <c r="A199" i="2"/>
  <c r="B199" i="2"/>
  <c r="C199" i="2"/>
  <c r="D199" i="2"/>
  <c r="E199" i="2"/>
  <c r="A158" i="2"/>
  <c r="B158" i="2"/>
  <c r="C158" i="2"/>
  <c r="D158" i="2"/>
  <c r="E158" i="2"/>
  <c r="A37" i="2"/>
  <c r="B37" i="2"/>
  <c r="C37" i="2"/>
  <c r="D37" i="2"/>
  <c r="E37" i="2"/>
  <c r="A139" i="2"/>
  <c r="B139" i="2"/>
  <c r="C139" i="2"/>
  <c r="D139" i="2"/>
  <c r="E139" i="2"/>
  <c r="A58" i="2"/>
  <c r="B58" i="2"/>
  <c r="C58" i="2"/>
  <c r="D58" i="2"/>
  <c r="E58" i="2"/>
  <c r="A205" i="2"/>
  <c r="B205" i="2"/>
  <c r="C205" i="2"/>
  <c r="D205" i="2"/>
  <c r="E205" i="2"/>
  <c r="A168" i="2"/>
  <c r="B168" i="2"/>
  <c r="C168" i="2"/>
  <c r="D168" i="2"/>
  <c r="E168" i="2"/>
  <c r="A76" i="2"/>
  <c r="B76" i="2"/>
  <c r="C76" i="2"/>
  <c r="D76" i="2"/>
  <c r="E76" i="2"/>
  <c r="A71" i="2"/>
  <c r="B71" i="2"/>
  <c r="C71" i="2"/>
  <c r="D71" i="2"/>
  <c r="E71" i="2"/>
  <c r="A198" i="2"/>
  <c r="B198" i="2"/>
  <c r="C198" i="2"/>
  <c r="D198" i="2"/>
  <c r="E198" i="2"/>
  <c r="A140" i="2"/>
  <c r="B140" i="2"/>
  <c r="C140" i="2"/>
  <c r="D140" i="2"/>
  <c r="E140" i="2"/>
  <c r="A124" i="2"/>
  <c r="B124" i="2"/>
  <c r="C124" i="2"/>
  <c r="D124" i="2"/>
  <c r="E124" i="2"/>
  <c r="A231" i="2"/>
  <c r="B231" i="2"/>
  <c r="C231" i="2"/>
  <c r="D231" i="2"/>
  <c r="E231" i="2"/>
  <c r="A160" i="2"/>
  <c r="B160" i="2"/>
  <c r="C160" i="2"/>
  <c r="D160" i="2"/>
  <c r="E160" i="2"/>
  <c r="A240" i="2"/>
  <c r="B240" i="2"/>
  <c r="C240" i="2"/>
  <c r="D240" i="2"/>
  <c r="E240" i="2"/>
  <c r="A83" i="2"/>
  <c r="B83" i="2"/>
  <c r="C83" i="2"/>
  <c r="D83" i="2"/>
  <c r="E83" i="2"/>
  <c r="A45" i="2"/>
  <c r="B45" i="2"/>
  <c r="C45" i="2"/>
  <c r="D45" i="2"/>
  <c r="E45" i="2"/>
  <c r="A134" i="2"/>
  <c r="B134" i="2"/>
  <c r="C134" i="2"/>
  <c r="D134" i="2"/>
  <c r="E134" i="2"/>
  <c r="A182" i="2"/>
  <c r="B182" i="2"/>
  <c r="C182" i="2"/>
  <c r="D182" i="2"/>
  <c r="E182" i="2"/>
  <c r="A60" i="2"/>
  <c r="B60" i="2"/>
  <c r="C60" i="2"/>
  <c r="D60" i="2"/>
  <c r="E60" i="2"/>
  <c r="A161" i="2"/>
  <c r="B161" i="2"/>
  <c r="C161" i="2"/>
  <c r="D161" i="2"/>
  <c r="E161" i="2"/>
  <c r="A114" i="2"/>
  <c r="B114" i="2"/>
  <c r="C114" i="2"/>
  <c r="D114" i="2"/>
  <c r="E114" i="2"/>
  <c r="A197" i="2"/>
  <c r="B197" i="2"/>
  <c r="C197" i="2"/>
  <c r="D197" i="2"/>
  <c r="E197" i="2"/>
  <c r="A194" i="2"/>
  <c r="B194" i="2"/>
  <c r="C194" i="2"/>
  <c r="D194" i="2"/>
  <c r="E194" i="2"/>
  <c r="A110" i="2"/>
  <c r="B110" i="2"/>
  <c r="C110" i="2"/>
  <c r="D110" i="2"/>
  <c r="E110" i="2"/>
  <c r="A12" i="2"/>
  <c r="B12" i="2"/>
  <c r="C12" i="2"/>
  <c r="D12" i="2"/>
  <c r="E12" i="2"/>
  <c r="A229" i="2"/>
  <c r="B229" i="2"/>
  <c r="C229" i="2"/>
  <c r="D229" i="2"/>
  <c r="E229" i="2"/>
  <c r="A183" i="2"/>
  <c r="B183" i="2"/>
  <c r="C183" i="2"/>
  <c r="D183" i="2"/>
  <c r="E183" i="2"/>
  <c r="A209" i="2"/>
  <c r="B209" i="2"/>
  <c r="C209" i="2"/>
  <c r="D209" i="2"/>
  <c r="E209" i="2"/>
  <c r="A220" i="2"/>
  <c r="B220" i="2"/>
  <c r="C220" i="2"/>
  <c r="D220" i="2"/>
  <c r="E220" i="2"/>
  <c r="A174" i="2"/>
  <c r="B174" i="2"/>
  <c r="C174" i="2"/>
  <c r="D174" i="2"/>
  <c r="E174" i="2"/>
  <c r="A226" i="2"/>
  <c r="B226" i="2"/>
  <c r="C226" i="2"/>
  <c r="D226" i="2"/>
  <c r="E226" i="2"/>
  <c r="A155" i="2"/>
  <c r="B155" i="2"/>
  <c r="C155" i="2"/>
  <c r="D155" i="2"/>
  <c r="E155" i="2"/>
  <c r="A59" i="2"/>
  <c r="B59" i="2"/>
  <c r="C59" i="2"/>
  <c r="D59" i="2"/>
  <c r="E59" i="2"/>
  <c r="A196" i="2"/>
  <c r="B196" i="2"/>
  <c r="C196" i="2"/>
  <c r="D196" i="2"/>
  <c r="E196" i="2"/>
  <c r="A55" i="2"/>
  <c r="B55" i="2"/>
  <c r="C55" i="2"/>
  <c r="D55" i="2"/>
  <c r="E55" i="2"/>
  <c r="A218" i="2"/>
  <c r="B218" i="2"/>
  <c r="C218" i="2"/>
  <c r="D218" i="2"/>
  <c r="E218" i="2"/>
  <c r="A207" i="2"/>
  <c r="B207" i="2"/>
  <c r="C207" i="2"/>
  <c r="D207" i="2"/>
  <c r="E207" i="2"/>
  <c r="A109" i="2"/>
  <c r="B109" i="2"/>
  <c r="C109" i="2"/>
  <c r="D109" i="2"/>
  <c r="E109" i="2"/>
  <c r="A43" i="2"/>
  <c r="B43" i="2"/>
  <c r="C43" i="2"/>
  <c r="D43" i="2"/>
  <c r="E43" i="2"/>
  <c r="A186" i="2"/>
  <c r="B186" i="2"/>
  <c r="C186" i="2"/>
  <c r="D186" i="2"/>
  <c r="E186" i="2"/>
  <c r="A20" i="2"/>
  <c r="B20" i="2"/>
  <c r="C20" i="2"/>
  <c r="D20" i="2"/>
  <c r="E20" i="2"/>
  <c r="A206" i="2"/>
  <c r="B206" i="2"/>
  <c r="C206" i="2"/>
  <c r="D206" i="2"/>
  <c r="E206" i="2"/>
  <c r="A72" i="2"/>
  <c r="B72" i="2"/>
  <c r="C72" i="2"/>
  <c r="D72" i="2"/>
  <c r="E72" i="2"/>
  <c r="A84" i="2"/>
  <c r="B84" i="2"/>
  <c r="C84" i="2"/>
  <c r="D84" i="2"/>
  <c r="E84" i="2"/>
  <c r="A4" i="2"/>
  <c r="B4" i="2"/>
  <c r="C4" i="2"/>
  <c r="D4" i="2"/>
  <c r="E4" i="2"/>
  <c r="A129" i="2"/>
  <c r="B129" i="2"/>
  <c r="C129" i="2"/>
  <c r="D129" i="2"/>
  <c r="E129" i="2"/>
  <c r="A118" i="2"/>
  <c r="B118" i="2"/>
  <c r="C118" i="2"/>
  <c r="D118" i="2"/>
  <c r="E118" i="2"/>
  <c r="A143" i="2"/>
  <c r="B143" i="2"/>
  <c r="C143" i="2"/>
  <c r="D143" i="2"/>
  <c r="E143" i="2"/>
  <c r="A184" i="2"/>
  <c r="B184" i="2"/>
  <c r="C184" i="2"/>
  <c r="D184" i="2"/>
  <c r="E184" i="2"/>
  <c r="A31" i="2"/>
  <c r="B31" i="2"/>
  <c r="C31" i="2"/>
  <c r="D31" i="2"/>
  <c r="E31" i="2"/>
  <c r="A137" i="2"/>
  <c r="B137" i="2"/>
  <c r="C137" i="2"/>
  <c r="D137" i="2"/>
  <c r="E137" i="2"/>
  <c r="A104" i="2"/>
  <c r="B104" i="2"/>
  <c r="C104" i="2"/>
  <c r="D104" i="2"/>
  <c r="E104" i="2"/>
  <c r="A181" i="2"/>
  <c r="B181" i="2"/>
  <c r="C181" i="2"/>
  <c r="D181" i="2"/>
  <c r="E181" i="2"/>
  <c r="A41" i="2"/>
  <c r="B41" i="2"/>
  <c r="C41" i="2"/>
  <c r="D41" i="2"/>
  <c r="E41" i="2"/>
  <c r="A19" i="2"/>
  <c r="B19" i="2"/>
  <c r="C19" i="2"/>
  <c r="D19" i="2"/>
  <c r="E19" i="2"/>
  <c r="A130" i="2"/>
  <c r="B130" i="2"/>
  <c r="C130" i="2"/>
  <c r="D130" i="2"/>
  <c r="E130" i="2"/>
  <c r="A63" i="2"/>
  <c r="B63" i="2"/>
  <c r="C63" i="2"/>
  <c r="D63" i="2"/>
  <c r="E63" i="2"/>
  <c r="A119" i="2"/>
  <c r="B119" i="2"/>
  <c r="C119" i="2"/>
  <c r="D119" i="2"/>
  <c r="E119" i="2"/>
  <c r="A82" i="2"/>
  <c r="B82" i="2"/>
  <c r="C82" i="2"/>
  <c r="D82" i="2"/>
  <c r="E82" i="2"/>
  <c r="A132" i="2"/>
  <c r="B132" i="2"/>
  <c r="C132" i="2"/>
  <c r="D132" i="2"/>
  <c r="E132" i="2"/>
  <c r="A21" i="2"/>
  <c r="B21" i="2"/>
  <c r="C21" i="2"/>
  <c r="D21" i="2"/>
  <c r="E21" i="2"/>
  <c r="A193" i="2"/>
  <c r="B193" i="2"/>
  <c r="C193" i="2"/>
  <c r="D193" i="2"/>
  <c r="E193" i="2"/>
  <c r="A149" i="2"/>
  <c r="B149" i="2"/>
  <c r="C149" i="2"/>
  <c r="D149" i="2"/>
  <c r="E149" i="2"/>
  <c r="A122" i="2"/>
  <c r="B122" i="2"/>
  <c r="C122" i="2"/>
  <c r="D122" i="2"/>
  <c r="E122" i="2"/>
  <c r="A105" i="2"/>
  <c r="B105" i="2"/>
  <c r="C105" i="2"/>
  <c r="D105" i="2"/>
  <c r="E105" i="2"/>
  <c r="A200" i="2"/>
  <c r="B200" i="2"/>
  <c r="C200" i="2"/>
  <c r="D200" i="2"/>
  <c r="E200" i="2"/>
  <c r="A10" i="2"/>
  <c r="B10" i="2"/>
  <c r="C10" i="2"/>
  <c r="D10" i="2"/>
  <c r="E10" i="2"/>
  <c r="A5" i="2"/>
  <c r="B5" i="2"/>
  <c r="C5" i="2"/>
  <c r="D5" i="2"/>
  <c r="E5" i="2"/>
  <c r="A138" i="2"/>
  <c r="B138" i="2"/>
  <c r="C138" i="2"/>
  <c r="D138" i="2"/>
  <c r="E138" i="2"/>
  <c r="A135" i="2"/>
  <c r="B135" i="2"/>
  <c r="C135" i="2"/>
  <c r="D135" i="2"/>
  <c r="E135" i="2"/>
  <c r="A165" i="2"/>
  <c r="B165" i="2"/>
  <c r="C165" i="2"/>
  <c r="D165" i="2"/>
  <c r="E165" i="2"/>
  <c r="A56" i="2"/>
  <c r="B56" i="2"/>
  <c r="C56" i="2"/>
  <c r="D56" i="2"/>
  <c r="E56" i="2"/>
  <c r="A29" i="2"/>
  <c r="B29" i="2"/>
  <c r="C29" i="2"/>
  <c r="D29" i="2"/>
  <c r="E29" i="2"/>
  <c r="A23" i="2"/>
  <c r="B23" i="2"/>
  <c r="C23" i="2"/>
  <c r="D23" i="2"/>
  <c r="E23" i="2"/>
  <c r="A208" i="2"/>
  <c r="B208" i="2"/>
  <c r="C208" i="2"/>
  <c r="D208" i="2"/>
  <c r="E208" i="2"/>
  <c r="A131" i="2"/>
  <c r="B131" i="2"/>
  <c r="C131" i="2"/>
  <c r="D131" i="2"/>
  <c r="E131" i="2"/>
  <c r="A53" i="2"/>
  <c r="B53" i="2"/>
  <c r="C53" i="2"/>
  <c r="D53" i="2"/>
  <c r="E53" i="2"/>
  <c r="A13" i="2"/>
  <c r="B13" i="2"/>
  <c r="C13" i="2"/>
  <c r="D13" i="2"/>
  <c r="E13" i="2"/>
  <c r="A69" i="2"/>
  <c r="B69" i="2"/>
  <c r="C69" i="2"/>
  <c r="D69" i="2"/>
  <c r="E69" i="2"/>
  <c r="A97" i="2"/>
  <c r="B97" i="2"/>
  <c r="C97" i="2"/>
  <c r="D97" i="2"/>
  <c r="E97" i="2"/>
  <c r="A42" i="2"/>
  <c r="B42" i="2"/>
  <c r="C42" i="2"/>
  <c r="D42" i="2"/>
  <c r="E42" i="2"/>
  <c r="A9" i="2"/>
  <c r="B9" i="2"/>
  <c r="C9" i="2"/>
  <c r="D9" i="2"/>
  <c r="E9" i="2"/>
  <c r="A141" i="2"/>
  <c r="B141" i="2"/>
  <c r="C141" i="2"/>
  <c r="D141" i="2"/>
  <c r="E141" i="2"/>
  <c r="A32" i="2"/>
  <c r="B32" i="2"/>
  <c r="C32" i="2"/>
  <c r="D32" i="2"/>
  <c r="E32" i="2"/>
  <c r="A85" i="2"/>
  <c r="B85" i="2"/>
  <c r="C85" i="2"/>
  <c r="D85" i="2"/>
  <c r="E85" i="2"/>
  <c r="A106" i="2"/>
  <c r="B106" i="2"/>
  <c r="C106" i="2"/>
  <c r="D106" i="2"/>
  <c r="E106" i="2"/>
  <c r="A146" i="2"/>
  <c r="B146" i="2"/>
  <c r="C146" i="2"/>
  <c r="D146" i="2"/>
  <c r="E146" i="2"/>
  <c r="A78" i="2"/>
  <c r="B78" i="2"/>
  <c r="C78" i="2"/>
  <c r="D78" i="2"/>
  <c r="E78" i="2"/>
  <c r="A96" i="2"/>
  <c r="B96" i="2"/>
  <c r="C96" i="2"/>
  <c r="D96" i="2"/>
  <c r="E96" i="2"/>
  <c r="A178" i="2"/>
  <c r="B178" i="2"/>
  <c r="C178" i="2"/>
  <c r="D178" i="2"/>
  <c r="E178" i="2"/>
  <c r="A22" i="2"/>
  <c r="B22" i="2"/>
  <c r="C22" i="2"/>
  <c r="D22" i="2"/>
  <c r="E22" i="2"/>
  <c r="A48" i="2"/>
  <c r="B48" i="2"/>
  <c r="C48" i="2"/>
  <c r="D48" i="2"/>
  <c r="E48" i="2"/>
  <c r="A116" i="2"/>
  <c r="B116" i="2"/>
  <c r="C116" i="2"/>
  <c r="D116" i="2"/>
  <c r="E116" i="2"/>
  <c r="A87" i="2"/>
  <c r="B87" i="2"/>
  <c r="C87" i="2"/>
  <c r="D87" i="2"/>
  <c r="E87" i="2"/>
  <c r="A164" i="2"/>
  <c r="B164" i="2"/>
  <c r="C164" i="2"/>
  <c r="D164" i="2"/>
  <c r="E164" i="2"/>
  <c r="A215" i="2"/>
  <c r="B215" i="2"/>
  <c r="C215" i="2"/>
  <c r="D215" i="2"/>
  <c r="E215" i="2"/>
  <c r="A61" i="2"/>
  <c r="B61" i="2"/>
  <c r="C61" i="2"/>
  <c r="D61" i="2"/>
  <c r="E61" i="2"/>
  <c r="A188" i="2"/>
  <c r="B188" i="2"/>
  <c r="C188" i="2"/>
  <c r="D188" i="2"/>
  <c r="E188" i="2"/>
  <c r="A233" i="2"/>
  <c r="B233" i="2"/>
  <c r="C233" i="2"/>
  <c r="D233" i="2"/>
  <c r="E233" i="2"/>
  <c r="A125" i="2"/>
  <c r="B125" i="2"/>
  <c r="C125" i="2"/>
  <c r="D125" i="2"/>
  <c r="E125" i="2"/>
  <c r="A17" i="2"/>
  <c r="B17" i="2"/>
  <c r="C17" i="2"/>
  <c r="D17" i="2"/>
  <c r="E17" i="2"/>
  <c r="A7" i="2"/>
  <c r="B7" i="2"/>
  <c r="C7" i="2"/>
  <c r="D7" i="2"/>
  <c r="E7" i="2"/>
  <c r="A89" i="2"/>
  <c r="B89" i="2"/>
  <c r="C89" i="2"/>
  <c r="D89" i="2"/>
  <c r="E89" i="2"/>
  <c r="A123" i="2"/>
  <c r="B123" i="2"/>
  <c r="C123" i="2"/>
  <c r="D123" i="2"/>
  <c r="E123" i="2"/>
  <c r="A64" i="2"/>
  <c r="B64" i="2"/>
  <c r="C64" i="2"/>
  <c r="D64" i="2"/>
  <c r="E64" i="2"/>
  <c r="A242" i="2"/>
  <c r="B242" i="2"/>
  <c r="C242" i="2"/>
  <c r="D242" i="2"/>
  <c r="E242" i="2"/>
  <c r="A120" i="2"/>
  <c r="B120" i="2"/>
  <c r="C120" i="2"/>
  <c r="D120" i="2"/>
  <c r="E120" i="2"/>
  <c r="A219" i="2"/>
  <c r="B219" i="2"/>
  <c r="C219" i="2"/>
  <c r="D219" i="2"/>
  <c r="E219" i="2"/>
  <c r="A14" i="2"/>
  <c r="B14" i="2"/>
  <c r="C14" i="2"/>
  <c r="D14" i="2"/>
  <c r="E14" i="2"/>
  <c r="A204" i="2"/>
  <c r="B204" i="2"/>
  <c r="C204" i="2"/>
  <c r="D204" i="2"/>
  <c r="E204" i="2"/>
  <c r="A166" i="2"/>
  <c r="B166" i="2"/>
  <c r="C166" i="2"/>
  <c r="D166" i="2"/>
  <c r="E166" i="2"/>
  <c r="A225" i="2"/>
  <c r="B225" i="2"/>
  <c r="C225" i="2"/>
  <c r="D225" i="2"/>
  <c r="E225" i="2"/>
  <c r="A24" i="2"/>
  <c r="B24" i="2"/>
  <c r="C24" i="2"/>
  <c r="D24" i="2"/>
  <c r="E24" i="2"/>
  <c r="A247" i="2"/>
  <c r="B247" i="2"/>
  <c r="C247" i="2"/>
  <c r="D247" i="2"/>
  <c r="E247" i="2"/>
  <c r="A98" i="2"/>
  <c r="B98" i="2"/>
  <c r="C98" i="2"/>
  <c r="D98" i="2"/>
  <c r="E98" i="2"/>
  <c r="A224" i="2"/>
  <c r="B224" i="2"/>
  <c r="C224" i="2"/>
  <c r="D224" i="2"/>
  <c r="E224" i="2"/>
  <c r="A235" i="2"/>
  <c r="B235" i="2"/>
  <c r="C235" i="2"/>
  <c r="D235" i="2"/>
  <c r="E235" i="2"/>
  <c r="A145" i="2"/>
  <c r="B145" i="2"/>
  <c r="C145" i="2"/>
  <c r="D145" i="2"/>
  <c r="E145" i="2"/>
  <c r="A99" i="2"/>
  <c r="B99" i="2"/>
  <c r="C99" i="2"/>
  <c r="D99" i="2"/>
  <c r="E99" i="2"/>
  <c r="A126" i="2"/>
  <c r="B126" i="2"/>
  <c r="C126" i="2"/>
  <c r="D126" i="2"/>
  <c r="E126" i="2"/>
  <c r="A230" i="2"/>
  <c r="B230" i="2"/>
  <c r="C230" i="2"/>
  <c r="D230" i="2"/>
  <c r="E230" i="2"/>
  <c r="A70" i="2"/>
  <c r="B70" i="2"/>
  <c r="C70" i="2"/>
  <c r="D70" i="2"/>
  <c r="E70" i="2"/>
  <c r="A153" i="2"/>
  <c r="B153" i="2"/>
  <c r="C153" i="2"/>
  <c r="D153" i="2"/>
  <c r="E153" i="2"/>
  <c r="A15" i="2"/>
  <c r="B15" i="2"/>
  <c r="C15" i="2"/>
  <c r="D15" i="2"/>
  <c r="E15" i="2"/>
  <c r="A90" i="2"/>
  <c r="B90" i="2"/>
  <c r="C90" i="2"/>
  <c r="D90" i="2"/>
  <c r="E90" i="2"/>
  <c r="A236" i="2"/>
  <c r="B236" i="2"/>
  <c r="C236" i="2"/>
  <c r="D236" i="2"/>
  <c r="E236" i="2"/>
  <c r="A191" i="2"/>
  <c r="B191" i="2"/>
  <c r="C191" i="2"/>
  <c r="D191" i="2"/>
  <c r="E191" i="2"/>
  <c r="A73" i="2"/>
  <c r="B73" i="2"/>
  <c r="C73" i="2"/>
  <c r="D73" i="2"/>
  <c r="E73" i="2"/>
  <c r="A62" i="2"/>
  <c r="B62" i="2"/>
  <c r="C62" i="2"/>
  <c r="D62" i="2"/>
  <c r="E62" i="2"/>
  <c r="A150" i="2"/>
  <c r="B150" i="2"/>
  <c r="C150" i="2"/>
  <c r="D150" i="2"/>
  <c r="E150" i="2"/>
  <c r="A117" i="2"/>
  <c r="B117" i="2"/>
  <c r="C117" i="2"/>
  <c r="D117" i="2"/>
  <c r="E117" i="2"/>
  <c r="A25" i="2"/>
  <c r="B25" i="2"/>
  <c r="C25" i="2"/>
  <c r="D25" i="2"/>
  <c r="E25" i="2"/>
  <c r="A75" i="2"/>
  <c r="B75" i="2"/>
  <c r="C75" i="2"/>
  <c r="D75" i="2"/>
  <c r="E75" i="2"/>
  <c r="A227" i="2"/>
  <c r="B227" i="2"/>
  <c r="C227" i="2"/>
  <c r="D227" i="2"/>
  <c r="E227" i="2"/>
  <c r="A57" i="2"/>
  <c r="B57" i="2"/>
  <c r="C57" i="2"/>
  <c r="D57" i="2"/>
  <c r="E57" i="2"/>
  <c r="A171" i="2"/>
  <c r="B171" i="2"/>
  <c r="C171" i="2"/>
  <c r="D171" i="2"/>
  <c r="E171" i="2"/>
  <c r="A195" i="2"/>
  <c r="B195" i="2"/>
  <c r="C195" i="2"/>
  <c r="D195" i="2"/>
  <c r="E195" i="2"/>
  <c r="A237" i="2"/>
  <c r="B237" i="2"/>
  <c r="C237" i="2"/>
  <c r="D237" i="2"/>
  <c r="E237" i="2"/>
  <c r="A49" i="2"/>
  <c r="B49" i="2"/>
  <c r="C49" i="2"/>
  <c r="D49" i="2"/>
  <c r="E49" i="2"/>
  <c r="A234" i="2"/>
  <c r="B234" i="2"/>
  <c r="C234" i="2"/>
  <c r="D234" i="2"/>
  <c r="E234" i="2"/>
  <c r="A142" i="2"/>
  <c r="B142" i="2"/>
  <c r="C142" i="2"/>
  <c r="D142" i="2"/>
  <c r="E142" i="2"/>
  <c r="A238" i="2"/>
  <c r="B238" i="2"/>
  <c r="C238" i="2"/>
  <c r="D238" i="2"/>
  <c r="E238" i="2"/>
  <c r="A214" i="2"/>
  <c r="B214" i="2"/>
  <c r="C214" i="2"/>
  <c r="D214" i="2"/>
  <c r="E214" i="2"/>
  <c r="A187" i="2"/>
  <c r="B187" i="2"/>
  <c r="C187" i="2"/>
  <c r="D187" i="2"/>
  <c r="E187" i="2"/>
  <c r="A54" i="2"/>
  <c r="B54" i="2"/>
  <c r="C54" i="2"/>
  <c r="D54" i="2"/>
  <c r="E54" i="2"/>
  <c r="A136" i="2"/>
  <c r="B136" i="2"/>
  <c r="C136" i="2"/>
  <c r="D136" i="2"/>
  <c r="E136" i="2"/>
  <c r="A180" i="2"/>
  <c r="B180" i="2"/>
  <c r="C180" i="2"/>
  <c r="D180" i="2"/>
  <c r="E180" i="2"/>
  <c r="A74" i="2"/>
  <c r="B74" i="2"/>
  <c r="C74" i="2"/>
  <c r="D74" i="2"/>
  <c r="E74" i="2"/>
  <c r="A210" i="2"/>
  <c r="B210" i="2"/>
  <c r="C210" i="2"/>
  <c r="D210" i="2"/>
  <c r="E210" i="2"/>
  <c r="A190" i="2"/>
  <c r="B190" i="2"/>
  <c r="C190" i="2"/>
  <c r="D190" i="2"/>
  <c r="E190" i="2"/>
  <c r="A154" i="2"/>
  <c r="B154" i="2"/>
  <c r="C154" i="2"/>
  <c r="D154" i="2"/>
  <c r="E154" i="2"/>
  <c r="A156" i="2"/>
  <c r="B156" i="2"/>
  <c r="C156" i="2"/>
  <c r="D156" i="2"/>
  <c r="E156" i="2"/>
  <c r="A189" i="2"/>
  <c r="B189" i="2"/>
  <c r="C189" i="2"/>
  <c r="D189" i="2"/>
  <c r="E189" i="2"/>
  <c r="A202" i="2"/>
  <c r="B202" i="2"/>
  <c r="C202" i="2"/>
  <c r="D202" i="2"/>
  <c r="E202" i="2"/>
  <c r="A103" i="2"/>
  <c r="B103" i="2"/>
  <c r="C103" i="2"/>
  <c r="D103" i="2"/>
  <c r="E103" i="2"/>
  <c r="A100" i="2"/>
  <c r="B100" i="2"/>
  <c r="C100" i="2"/>
  <c r="D100" i="2"/>
  <c r="E100" i="2"/>
  <c r="A6" i="2"/>
  <c r="B6" i="2"/>
  <c r="C6" i="2"/>
  <c r="D6" i="2"/>
  <c r="E6" i="2"/>
  <c r="A79" i="2"/>
  <c r="B79" i="2"/>
  <c r="C79" i="2"/>
  <c r="D79" i="2"/>
  <c r="E79" i="2"/>
  <c r="A65" i="2"/>
  <c r="B65" i="2"/>
  <c r="C65" i="2"/>
  <c r="D65" i="2"/>
  <c r="E65" i="2"/>
  <c r="A133" i="2"/>
  <c r="B133" i="2"/>
  <c r="C133" i="2"/>
  <c r="D133" i="2"/>
  <c r="E133" i="2"/>
  <c r="A173" i="2"/>
  <c r="B173" i="2"/>
  <c r="C173" i="2"/>
  <c r="D173" i="2"/>
  <c r="E173" i="2"/>
  <c r="A46" i="2"/>
  <c r="B46" i="2"/>
  <c r="C46" i="2"/>
  <c r="D46" i="2"/>
  <c r="E46" i="2"/>
  <c r="A93" i="2"/>
  <c r="B93" i="2"/>
  <c r="C93" i="2"/>
  <c r="D93" i="2"/>
  <c r="E93" i="2"/>
  <c r="A36" i="2"/>
  <c r="B36" i="2"/>
  <c r="C36" i="2"/>
  <c r="D36" i="2"/>
  <c r="E36" i="2"/>
  <c r="A8" i="2"/>
  <c r="B8" i="2"/>
  <c r="C8" i="2"/>
  <c r="D8" i="2"/>
  <c r="E8" i="2"/>
  <c r="A107" i="2"/>
  <c r="B107" i="2"/>
  <c r="C107" i="2"/>
  <c r="D107" i="2"/>
  <c r="E107" i="2"/>
  <c r="A101" i="2"/>
  <c r="B101" i="2"/>
  <c r="C101" i="2"/>
  <c r="D101" i="2"/>
  <c r="E101" i="2"/>
  <c r="A159" i="2"/>
  <c r="B159" i="2"/>
  <c r="C159" i="2"/>
  <c r="D159" i="2"/>
  <c r="E159" i="2"/>
  <c r="A66" i="2"/>
  <c r="B66" i="2"/>
  <c r="C66" i="2"/>
  <c r="D66" i="2"/>
  <c r="E66" i="2"/>
  <c r="A179" i="2"/>
  <c r="B179" i="2"/>
  <c r="C179" i="2"/>
  <c r="D179" i="2"/>
  <c r="E179" i="2"/>
  <c r="A211" i="2"/>
  <c r="B211" i="2"/>
  <c r="C211" i="2"/>
  <c r="D211" i="2"/>
  <c r="E211" i="2"/>
  <c r="A228" i="2"/>
  <c r="B228" i="2"/>
  <c r="C228" i="2"/>
  <c r="D228" i="2"/>
  <c r="E228" i="2"/>
  <c r="A77" i="2"/>
  <c r="B77" i="2"/>
  <c r="C77" i="2"/>
  <c r="D77" i="2"/>
  <c r="E77" i="2"/>
  <c r="A251" i="2"/>
  <c r="B251" i="2"/>
  <c r="C251" i="2"/>
  <c r="D251" i="2"/>
  <c r="E251" i="2"/>
  <c r="A50" i="2"/>
  <c r="B50" i="2"/>
  <c r="C50" i="2"/>
  <c r="D50" i="2"/>
  <c r="E50" i="2"/>
  <c r="A217" i="2"/>
  <c r="B217" i="2"/>
  <c r="C217" i="2"/>
  <c r="D217" i="2"/>
  <c r="E217" i="2"/>
  <c r="A232" i="2"/>
  <c r="B232" i="2"/>
  <c r="C232" i="2"/>
  <c r="D232" i="2"/>
  <c r="E232" i="2"/>
  <c r="A248" i="2"/>
  <c r="B248" i="2"/>
  <c r="C248" i="2"/>
  <c r="D248" i="2"/>
  <c r="E248" i="2"/>
  <c r="A246" i="2"/>
  <c r="B246" i="2"/>
  <c r="C246" i="2"/>
  <c r="D246" i="2"/>
  <c r="E246" i="2"/>
  <c r="A223" i="2"/>
  <c r="B223" i="2"/>
  <c r="C223" i="2"/>
  <c r="D223" i="2"/>
  <c r="E223" i="2"/>
  <c r="A221" i="2"/>
  <c r="B221" i="2"/>
  <c r="C221" i="2"/>
  <c r="D221" i="2"/>
  <c r="E221" i="2"/>
  <c r="A243" i="2"/>
  <c r="B243" i="2"/>
  <c r="C243" i="2"/>
  <c r="D243" i="2"/>
  <c r="E243" i="2"/>
  <c r="A239" i="2"/>
  <c r="B239" i="2"/>
  <c r="C239" i="2"/>
  <c r="D239" i="2"/>
  <c r="E239" i="2"/>
  <c r="A241" i="2"/>
  <c r="B241" i="2"/>
  <c r="C241" i="2"/>
  <c r="D241" i="2"/>
  <c r="E241" i="2"/>
  <c r="E222" i="2"/>
  <c r="D222" i="2"/>
  <c r="C222" i="2"/>
  <c r="B222" i="2"/>
  <c r="A222" i="2"/>
  <c r="A48" i="3"/>
  <c r="A49" i="3"/>
  <c r="A25" i="3"/>
  <c r="A4" i="3"/>
  <c r="A14" i="3"/>
  <c r="A19" i="3"/>
  <c r="A2" i="3"/>
  <c r="A22" i="3"/>
  <c r="A43" i="3"/>
  <c r="A11" i="3"/>
  <c r="A50" i="3"/>
  <c r="A3" i="3"/>
  <c r="A39" i="3"/>
  <c r="A26" i="3"/>
  <c r="A31" i="3"/>
  <c r="A36" i="3"/>
  <c r="A29" i="3"/>
  <c r="A35" i="3"/>
  <c r="A34" i="3"/>
  <c r="A46" i="3"/>
  <c r="A37" i="3"/>
  <c r="A24" i="3"/>
  <c r="A9" i="3"/>
  <c r="A18" i="3"/>
  <c r="A15" i="3"/>
  <c r="A28" i="3"/>
  <c r="A10" i="3"/>
  <c r="A8" i="3"/>
  <c r="A13" i="3"/>
  <c r="A5" i="3"/>
  <c r="A20" i="3"/>
  <c r="A16" i="3"/>
  <c r="A41" i="3"/>
  <c r="A7" i="3"/>
  <c r="A27" i="3"/>
  <c r="A42" i="3"/>
  <c r="A38" i="3"/>
  <c r="A21" i="3"/>
  <c r="A30" i="3"/>
  <c r="A23" i="3"/>
  <c r="A33" i="3"/>
  <c r="A47" i="3"/>
  <c r="A32" i="3"/>
  <c r="A40" i="3"/>
  <c r="A6" i="3"/>
  <c r="A17" i="3"/>
  <c r="A12" i="3"/>
  <c r="A45" i="3"/>
  <c r="A44" i="3"/>
  <c r="F295" i="1"/>
  <c r="D49" i="3" s="1"/>
  <c r="D295" i="1"/>
  <c r="C49" i="3" s="1"/>
  <c r="C295" i="1"/>
  <c r="B49" i="3" s="1"/>
  <c r="C289" i="1"/>
  <c r="B48" i="3" s="1"/>
  <c r="E294" i="1"/>
  <c r="G294" i="1" s="1"/>
  <c r="F241" i="2" s="1"/>
  <c r="E293" i="1"/>
  <c r="G293" i="1" s="1"/>
  <c r="F239" i="2" s="1"/>
  <c r="E292" i="1"/>
  <c r="G292" i="1" s="1"/>
  <c r="F243" i="2" s="1"/>
  <c r="E291" i="1"/>
  <c r="G291" i="1" s="1"/>
  <c r="F221" i="2" s="1"/>
  <c r="E119" i="1"/>
  <c r="G119" i="1" s="1"/>
  <c r="F218" i="2" s="1"/>
  <c r="F31" i="1"/>
  <c r="D19" i="3" s="1"/>
  <c r="D31" i="1"/>
  <c r="C19" i="3" s="1"/>
  <c r="C31" i="1"/>
  <c r="B19" i="3" s="1"/>
  <c r="E30" i="1"/>
  <c r="G30" i="1" s="1"/>
  <c r="F167" i="2" s="1"/>
  <c r="E29" i="1"/>
  <c r="G29" i="1" s="1"/>
  <c r="F52" i="2" s="1"/>
  <c r="E28" i="1"/>
  <c r="G28" i="1" s="1"/>
  <c r="F51" i="2" s="1"/>
  <c r="E27" i="1"/>
  <c r="G27" i="1" s="1"/>
  <c r="F34" i="2" s="1"/>
  <c r="E26" i="1"/>
  <c r="G26" i="1" s="1"/>
  <c r="F162" i="2" s="1"/>
  <c r="F85" i="1"/>
  <c r="D31" i="3" s="1"/>
  <c r="D85" i="1"/>
  <c r="C31" i="3" s="1"/>
  <c r="F115" i="1"/>
  <c r="D46" i="3" s="1"/>
  <c r="D115" i="1"/>
  <c r="C46" i="3" s="1"/>
  <c r="C109" i="1"/>
  <c r="D109" i="1"/>
  <c r="C34" i="3" s="1"/>
  <c r="F109" i="1"/>
  <c r="D34" i="3" s="1"/>
  <c r="E107" i="1"/>
  <c r="G107" i="1" s="1"/>
  <c r="F229" i="2" s="1"/>
  <c r="E108" i="1"/>
  <c r="G108" i="1" s="1"/>
  <c r="F183" i="2" s="1"/>
  <c r="D175" i="1"/>
  <c r="C5" i="3" s="1"/>
  <c r="E4" i="1"/>
  <c r="G4" i="1" s="1"/>
  <c r="F212" i="2" s="1"/>
  <c r="E6" i="1"/>
  <c r="G6" i="1" s="1"/>
  <c r="F169" i="2" s="1"/>
  <c r="E2" i="1"/>
  <c r="G2" i="1" s="1"/>
  <c r="F222" i="2" s="1"/>
  <c r="E3" i="1"/>
  <c r="G3" i="1" s="1"/>
  <c r="F102" i="2" s="1"/>
  <c r="E5" i="1"/>
  <c r="G5" i="1" s="1"/>
  <c r="F213" i="2" s="1"/>
  <c r="E9" i="1"/>
  <c r="G9" i="1" s="1"/>
  <c r="F157" i="2" s="1"/>
  <c r="E10" i="1"/>
  <c r="G10" i="1" s="1"/>
  <c r="F26" i="2" s="1"/>
  <c r="E8" i="1"/>
  <c r="G8" i="1" s="1"/>
  <c r="F94" i="2" s="1"/>
  <c r="E12" i="1"/>
  <c r="G12" i="1" s="1"/>
  <c r="F175" i="2" s="1"/>
  <c r="E11" i="1"/>
  <c r="G11" i="1" s="1"/>
  <c r="F151" i="2" s="1"/>
  <c r="E15" i="1"/>
  <c r="G15" i="1" s="1"/>
  <c r="F80" i="2" s="1"/>
  <c r="E17" i="1"/>
  <c r="G17" i="1" s="1"/>
  <c r="F113" i="2" s="1"/>
  <c r="E18" i="1"/>
  <c r="G18" i="1" s="1"/>
  <c r="F91" i="2" s="1"/>
  <c r="E16" i="1"/>
  <c r="G16" i="1" s="1"/>
  <c r="F3" i="2" s="1"/>
  <c r="E14" i="1"/>
  <c r="G14" i="1" s="1"/>
  <c r="F67" i="2" s="1"/>
  <c r="E22" i="1"/>
  <c r="G22" i="1" s="1"/>
  <c r="F95" i="2" s="1"/>
  <c r="E21" i="1"/>
  <c r="G21" i="1" s="1"/>
  <c r="F16" i="2" s="1"/>
  <c r="E20" i="1"/>
  <c r="G20" i="1" s="1"/>
  <c r="F163" i="2" s="1"/>
  <c r="E23" i="1"/>
  <c r="G23" i="1" s="1"/>
  <c r="F40" i="2" s="1"/>
  <c r="E24" i="1"/>
  <c r="G24" i="1" s="1"/>
  <c r="F176" i="2" s="1"/>
  <c r="E34" i="1"/>
  <c r="G34" i="1" s="1"/>
  <c r="F108" i="2" s="1"/>
  <c r="E36" i="1"/>
  <c r="G36" i="1" s="1"/>
  <c r="F18" i="2" s="1"/>
  <c r="E32" i="1"/>
  <c r="G32" i="1" s="1"/>
  <c r="F127" i="2" s="1"/>
  <c r="E33" i="1"/>
  <c r="G33" i="1" s="1"/>
  <c r="F11" i="2" s="1"/>
  <c r="E35" i="1"/>
  <c r="G35" i="1" s="1"/>
  <c r="F27" i="2" s="1"/>
  <c r="E39" i="1"/>
  <c r="G39" i="1" s="1"/>
  <c r="F44" i="2" s="1"/>
  <c r="E38" i="1"/>
  <c r="G38" i="1" s="1"/>
  <c r="F148" i="2" s="1"/>
  <c r="E41" i="1"/>
  <c r="G41" i="1" s="1"/>
  <c r="F128" i="2" s="1"/>
  <c r="E42" i="1"/>
  <c r="G42" i="1" s="1"/>
  <c r="F115" i="2" s="1"/>
  <c r="E40" i="1"/>
  <c r="G40" i="1" s="1"/>
  <c r="F92" i="2" s="1"/>
  <c r="E44" i="1"/>
  <c r="G44" i="1" s="1"/>
  <c r="F244" i="2" s="1"/>
  <c r="E47" i="1"/>
  <c r="G47" i="1" s="1"/>
  <c r="F245" i="2" s="1"/>
  <c r="E45" i="1"/>
  <c r="G45" i="1" s="1"/>
  <c r="F33" i="2" s="1"/>
  <c r="E48" i="1"/>
  <c r="G48" i="1" s="1"/>
  <c r="F192" i="2" s="1"/>
  <c r="E46" i="1"/>
  <c r="G46" i="1" s="1"/>
  <c r="F172" i="2" s="1"/>
  <c r="E51" i="1"/>
  <c r="G51" i="1" s="1"/>
  <c r="F28" i="2" s="1"/>
  <c r="E52" i="1"/>
  <c r="G52" i="1" s="1"/>
  <c r="F68" i="2" s="1"/>
  <c r="E54" i="1"/>
  <c r="G54" i="1" s="1"/>
  <c r="F252" i="2" s="1"/>
  <c r="E53" i="1"/>
  <c r="G53" i="1" s="1"/>
  <c r="F39" i="2" s="1"/>
  <c r="E50" i="1"/>
  <c r="G50" i="1" s="1"/>
  <c r="F88" i="2" s="1"/>
  <c r="E58" i="1"/>
  <c r="G58" i="1" s="1"/>
  <c r="F177" i="2" s="1"/>
  <c r="E59" i="1"/>
  <c r="G59" i="1" s="1"/>
  <c r="F111" i="2" s="1"/>
  <c r="E60" i="1"/>
  <c r="G60" i="1" s="1"/>
  <c r="F250" i="2" s="1"/>
  <c r="E56" i="1"/>
  <c r="G56" i="1" s="1"/>
  <c r="F147" i="2" s="1"/>
  <c r="E57" i="1"/>
  <c r="G57" i="1" s="1"/>
  <c r="F249" i="2" s="1"/>
  <c r="E63" i="1"/>
  <c r="G63" i="1" s="1"/>
  <c r="F47" i="2" s="1"/>
  <c r="E62" i="1"/>
  <c r="G62" i="1" s="1"/>
  <c r="F152" i="2" s="1"/>
  <c r="E66" i="1"/>
  <c r="G66" i="1" s="1"/>
  <c r="F30" i="2" s="1"/>
  <c r="E64" i="1"/>
  <c r="G64" i="1" s="1"/>
  <c r="F2" i="2" s="1"/>
  <c r="E65" i="1"/>
  <c r="G65" i="1" s="1"/>
  <c r="F112" i="2" s="1"/>
  <c r="E69" i="1"/>
  <c r="G69" i="1" s="1"/>
  <c r="F121" i="2" s="1"/>
  <c r="E68" i="1"/>
  <c r="G68" i="1" s="1"/>
  <c r="F201" i="2" s="1"/>
  <c r="E70" i="1"/>
  <c r="G70" i="1" s="1"/>
  <c r="F203" i="2" s="1"/>
  <c r="E72" i="1"/>
  <c r="G72" i="1" s="1"/>
  <c r="F216" i="2" s="1"/>
  <c r="E71" i="1"/>
  <c r="G71" i="1" s="1"/>
  <c r="F81" i="2" s="1"/>
  <c r="E75" i="1"/>
  <c r="G75" i="1" s="1"/>
  <c r="F170" i="2" s="1"/>
  <c r="E74" i="1"/>
  <c r="G74" i="1" s="1"/>
  <c r="F35" i="2" s="1"/>
  <c r="E77" i="1"/>
  <c r="G77" i="1" s="1"/>
  <c r="F158" i="2" s="1"/>
  <c r="E76" i="1"/>
  <c r="G76" i="1" s="1"/>
  <c r="F199" i="2" s="1"/>
  <c r="E78" i="1"/>
  <c r="G78" i="1" s="1"/>
  <c r="F37" i="2" s="1"/>
  <c r="E81" i="1"/>
  <c r="G81" i="1" s="1"/>
  <c r="F58" i="2" s="1"/>
  <c r="E83" i="1"/>
  <c r="G83" i="1" s="1"/>
  <c r="F168" i="2" s="1"/>
  <c r="E80" i="1"/>
  <c r="G80" i="1" s="1"/>
  <c r="F139" i="2" s="1"/>
  <c r="E89" i="1"/>
  <c r="G89" i="1" s="1"/>
  <c r="F124" i="2" s="1"/>
  <c r="E90" i="1"/>
  <c r="G90" i="1" s="1"/>
  <c r="F231" i="2" s="1"/>
  <c r="E86" i="1"/>
  <c r="G86" i="1" s="1"/>
  <c r="F71" i="2" s="1"/>
  <c r="E87" i="1"/>
  <c r="G87" i="1" s="1"/>
  <c r="F198" i="2" s="1"/>
  <c r="E88" i="1"/>
  <c r="G88" i="1" s="1"/>
  <c r="F140" i="2" s="1"/>
  <c r="E92" i="1"/>
  <c r="G92" i="1" s="1"/>
  <c r="F160" i="2" s="1"/>
  <c r="E93" i="1"/>
  <c r="G93" i="1" s="1"/>
  <c r="F240" i="2" s="1"/>
  <c r="E94" i="1"/>
  <c r="G94" i="1" s="1"/>
  <c r="F83" i="2" s="1"/>
  <c r="E95" i="1"/>
  <c r="G95" i="1" s="1"/>
  <c r="F45" i="2" s="1"/>
  <c r="E96" i="1"/>
  <c r="G96" i="1" s="1"/>
  <c r="F134" i="2" s="1"/>
  <c r="E100" i="1"/>
  <c r="G100" i="1" s="1"/>
  <c r="F161" i="2" s="1"/>
  <c r="E102" i="1"/>
  <c r="G102" i="1" s="1"/>
  <c r="F197" i="2" s="1"/>
  <c r="E98" i="1"/>
  <c r="G98" i="1" s="1"/>
  <c r="F182" i="2" s="1"/>
  <c r="E101" i="1"/>
  <c r="G101" i="1" s="1"/>
  <c r="F114" i="2" s="1"/>
  <c r="E99" i="1"/>
  <c r="G99" i="1" s="1"/>
  <c r="F60" i="2" s="1"/>
  <c r="E106" i="1"/>
  <c r="G106" i="1" s="1"/>
  <c r="F12" i="2" s="1"/>
  <c r="E105" i="1"/>
  <c r="G105" i="1" s="1"/>
  <c r="F110" i="2" s="1"/>
  <c r="E104" i="1"/>
  <c r="G104" i="1" s="1"/>
  <c r="F194" i="2" s="1"/>
  <c r="E112" i="1"/>
  <c r="G112" i="1" s="1"/>
  <c r="F174" i="2" s="1"/>
  <c r="E110" i="1"/>
  <c r="G110" i="1" s="1"/>
  <c r="F209" i="2" s="1"/>
  <c r="E113" i="1"/>
  <c r="G113" i="1" s="1"/>
  <c r="F226" i="2" s="1"/>
  <c r="E111" i="1"/>
  <c r="G111" i="1" s="1"/>
  <c r="F220" i="2" s="1"/>
  <c r="E116" i="1"/>
  <c r="G116" i="1" s="1"/>
  <c r="F59" i="2" s="1"/>
  <c r="E118" i="1"/>
  <c r="G118" i="1" s="1"/>
  <c r="F55" i="2" s="1"/>
  <c r="E120" i="1"/>
  <c r="G120" i="1" s="1"/>
  <c r="F207" i="2" s="1"/>
  <c r="E117" i="1"/>
  <c r="G117" i="1" s="1"/>
  <c r="F196" i="2" s="1"/>
  <c r="E126" i="1"/>
  <c r="G126" i="1" s="1"/>
  <c r="F206" i="2" s="1"/>
  <c r="E124" i="1"/>
  <c r="G124" i="1" s="1"/>
  <c r="F186" i="2" s="1"/>
  <c r="E125" i="1"/>
  <c r="G125" i="1" s="1"/>
  <c r="F20" i="2" s="1"/>
  <c r="E122" i="1"/>
  <c r="G122" i="1" s="1"/>
  <c r="F109" i="2" s="1"/>
  <c r="E123" i="1"/>
  <c r="G123" i="1" s="1"/>
  <c r="F43" i="2" s="1"/>
  <c r="E129" i="1"/>
  <c r="G129" i="1" s="1"/>
  <c r="F84" i="2" s="1"/>
  <c r="E128" i="1"/>
  <c r="G128" i="1" s="1"/>
  <c r="F72" i="2" s="1"/>
  <c r="E132" i="1"/>
  <c r="G132" i="1" s="1"/>
  <c r="F118" i="2" s="1"/>
  <c r="E131" i="1"/>
  <c r="G131" i="1" s="1"/>
  <c r="F129" i="2" s="1"/>
  <c r="E130" i="1"/>
  <c r="G130" i="1" s="1"/>
  <c r="F4" i="2" s="1"/>
  <c r="E297" i="1"/>
  <c r="G297" i="1" s="1"/>
  <c r="F184" i="2" s="1"/>
  <c r="E296" i="1"/>
  <c r="G296" i="1" s="1"/>
  <c r="F143" i="2" s="1"/>
  <c r="E135" i="1"/>
  <c r="G135" i="1" s="1"/>
  <c r="F137" i="2" s="1"/>
  <c r="E136" i="1"/>
  <c r="G136" i="1" s="1"/>
  <c r="F104" i="2" s="1"/>
  <c r="E134" i="1"/>
  <c r="G134" i="1" s="1"/>
  <c r="F31" i="2" s="1"/>
  <c r="E138" i="1"/>
  <c r="G138" i="1" s="1"/>
  <c r="F41" i="2" s="1"/>
  <c r="E137" i="1"/>
  <c r="G137" i="1" s="1"/>
  <c r="F181" i="2" s="1"/>
  <c r="E141" i="1"/>
  <c r="G141" i="1" s="1"/>
  <c r="F130" i="2" s="1"/>
  <c r="E140" i="1"/>
  <c r="G140" i="1" s="1"/>
  <c r="F19" i="2" s="1"/>
  <c r="E142" i="1"/>
  <c r="G142" i="1" s="1"/>
  <c r="F63" i="2" s="1"/>
  <c r="E143" i="1"/>
  <c r="G143" i="1" s="1"/>
  <c r="F119" i="2" s="1"/>
  <c r="E144" i="1"/>
  <c r="G144" i="1" s="1"/>
  <c r="F82" i="2" s="1"/>
  <c r="E148" i="1"/>
  <c r="G148" i="1" s="1"/>
  <c r="F193" i="2" s="1"/>
  <c r="E150" i="1"/>
  <c r="G150" i="1" s="1"/>
  <c r="F122" i="2" s="1"/>
  <c r="E149" i="1"/>
  <c r="G149" i="1" s="1"/>
  <c r="F149" i="2" s="1"/>
  <c r="E147" i="1"/>
  <c r="G147" i="1" s="1"/>
  <c r="F21" i="2" s="1"/>
  <c r="E146" i="1"/>
  <c r="G146" i="1" s="1"/>
  <c r="F132" i="2" s="1"/>
  <c r="E154" i="1"/>
  <c r="G154" i="1" s="1"/>
  <c r="F10" i="2" s="1"/>
  <c r="E156" i="1"/>
  <c r="G156" i="1" s="1"/>
  <c r="F138" i="2" s="1"/>
  <c r="E152" i="1"/>
  <c r="G152" i="1" s="1"/>
  <c r="F105" i="2" s="1"/>
  <c r="E155" i="1"/>
  <c r="G155" i="1" s="1"/>
  <c r="F5" i="2" s="1"/>
  <c r="E153" i="1"/>
  <c r="G153" i="1" s="1"/>
  <c r="F200" i="2" s="1"/>
  <c r="E159" i="1"/>
  <c r="G159" i="1" s="1"/>
  <c r="F165" i="2" s="1"/>
  <c r="E162" i="1"/>
  <c r="G162" i="1" s="1"/>
  <c r="F23" i="2" s="1"/>
  <c r="E161" i="1"/>
  <c r="G161" i="1" s="1"/>
  <c r="F29" i="2" s="1"/>
  <c r="E158" i="1"/>
  <c r="G158" i="1" s="1"/>
  <c r="F135" i="2" s="1"/>
  <c r="E160" i="1"/>
  <c r="G160" i="1" s="1"/>
  <c r="F56" i="2" s="1"/>
  <c r="E165" i="1"/>
  <c r="G165" i="1" s="1"/>
  <c r="F131" i="2" s="1"/>
  <c r="E168" i="1"/>
  <c r="G168" i="1" s="1"/>
  <c r="F69" i="2" s="1"/>
  <c r="E167" i="1"/>
  <c r="G167" i="1" s="1"/>
  <c r="F13" i="2" s="1"/>
  <c r="E164" i="1"/>
  <c r="G164" i="1" s="1"/>
  <c r="F208" i="2" s="1"/>
  <c r="E166" i="1"/>
  <c r="G166" i="1" s="1"/>
  <c r="F53" i="2" s="1"/>
  <c r="E172" i="1"/>
  <c r="G172" i="1" s="1"/>
  <c r="F9" i="2" s="1"/>
  <c r="E170" i="1"/>
  <c r="G170" i="1" s="1"/>
  <c r="F97" i="2" s="1"/>
  <c r="E171" i="1"/>
  <c r="G171" i="1" s="1"/>
  <c r="F42" i="2" s="1"/>
  <c r="E174" i="1"/>
  <c r="G174" i="1" s="1"/>
  <c r="F32" i="2" s="1"/>
  <c r="E173" i="1"/>
  <c r="G173" i="1" s="1"/>
  <c r="F141" i="2" s="1"/>
  <c r="E180" i="1"/>
  <c r="G180" i="1" s="1"/>
  <c r="F96" i="2" s="1"/>
  <c r="E178" i="1"/>
  <c r="G178" i="1" s="1"/>
  <c r="F146" i="2" s="1"/>
  <c r="E176" i="1"/>
  <c r="G176" i="1" s="1"/>
  <c r="F85" i="2" s="1"/>
  <c r="E177" i="1"/>
  <c r="G177" i="1" s="1"/>
  <c r="F106" i="2" s="1"/>
  <c r="E179" i="1"/>
  <c r="G179" i="1" s="1"/>
  <c r="F78" i="2" s="1"/>
  <c r="E186" i="1"/>
  <c r="G186" i="1" s="1"/>
  <c r="F87" i="2" s="1"/>
  <c r="E183" i="1"/>
  <c r="G183" i="1" s="1"/>
  <c r="F22" i="2" s="1"/>
  <c r="E185" i="1"/>
  <c r="G185" i="1" s="1"/>
  <c r="F116" i="2" s="1"/>
  <c r="E184" i="1"/>
  <c r="G184" i="1" s="1"/>
  <c r="F48" i="2" s="1"/>
  <c r="E182" i="1"/>
  <c r="G182" i="1" s="1"/>
  <c r="F178" i="2" s="1"/>
  <c r="E192" i="1"/>
  <c r="G192" i="1" s="1"/>
  <c r="F233" i="2" s="1"/>
  <c r="E190" i="1"/>
  <c r="G190" i="1" s="1"/>
  <c r="F61" i="2" s="1"/>
  <c r="E189" i="1"/>
  <c r="G189" i="1" s="1"/>
  <c r="F215" i="2" s="1"/>
  <c r="E191" i="1"/>
  <c r="G191" i="1" s="1"/>
  <c r="F188" i="2" s="1"/>
  <c r="E188" i="1"/>
  <c r="G188" i="1" s="1"/>
  <c r="F164" i="2" s="1"/>
  <c r="E202" i="1"/>
  <c r="G202" i="1" s="1"/>
  <c r="F120" i="2" s="1"/>
  <c r="E204" i="1"/>
  <c r="G204" i="1" s="1"/>
  <c r="F14" i="2" s="1"/>
  <c r="E201" i="1"/>
  <c r="G201" i="1" s="1"/>
  <c r="F242" i="2" s="1"/>
  <c r="E200" i="1"/>
  <c r="G200" i="1" s="1"/>
  <c r="F64" i="2" s="1"/>
  <c r="E203" i="1"/>
  <c r="G203" i="1" s="1"/>
  <c r="F219" i="2" s="1"/>
  <c r="E209" i="1"/>
  <c r="G209" i="1" s="1"/>
  <c r="F24" i="2" s="1"/>
  <c r="E207" i="1"/>
  <c r="G207" i="1" s="1"/>
  <c r="F166" i="2" s="1"/>
  <c r="E206" i="1"/>
  <c r="G206" i="1" s="1"/>
  <c r="F204" i="2" s="1"/>
  <c r="E208" i="1"/>
  <c r="G208" i="1" s="1"/>
  <c r="F225" i="2" s="1"/>
  <c r="E210" i="1"/>
  <c r="G210" i="1" s="1"/>
  <c r="F247" i="2" s="1"/>
  <c r="E213" i="1"/>
  <c r="G213" i="1" s="1"/>
  <c r="F224" i="2" s="1"/>
  <c r="E212" i="1"/>
  <c r="G212" i="1" s="1"/>
  <c r="F98" i="2" s="1"/>
  <c r="E216" i="1"/>
  <c r="G216" i="1" s="1"/>
  <c r="F99" i="2" s="1"/>
  <c r="E214" i="1"/>
  <c r="G214" i="1" s="1"/>
  <c r="F235" i="2" s="1"/>
  <c r="E215" i="1"/>
  <c r="G215" i="1" s="1"/>
  <c r="F145" i="2" s="1"/>
  <c r="E228" i="1"/>
  <c r="G228" i="1" s="1"/>
  <c r="F62" i="2" s="1"/>
  <c r="E224" i="1"/>
  <c r="G224" i="1" s="1"/>
  <c r="F90" i="2" s="1"/>
  <c r="E227" i="1"/>
  <c r="G227" i="1" s="1"/>
  <c r="F73" i="2" s="1"/>
  <c r="E226" i="1"/>
  <c r="G226" i="1" s="1"/>
  <c r="F191" i="2" s="1"/>
  <c r="E225" i="1"/>
  <c r="G225" i="1" s="1"/>
  <c r="F236" i="2" s="1"/>
  <c r="E290" i="1"/>
  <c r="G290" i="1" s="1"/>
  <c r="F223" i="2" s="1"/>
  <c r="E233" i="1"/>
  <c r="G233" i="1" s="1"/>
  <c r="F75" i="2" s="1"/>
  <c r="E234" i="1"/>
  <c r="G234" i="1" s="1"/>
  <c r="F227" i="2" s="1"/>
  <c r="E231" i="1"/>
  <c r="G231" i="1" s="1"/>
  <c r="F117" i="2" s="1"/>
  <c r="E232" i="1"/>
  <c r="G232" i="1" s="1"/>
  <c r="F25" i="2" s="1"/>
  <c r="E230" i="1"/>
  <c r="G230" i="1" s="1"/>
  <c r="F150" i="2" s="1"/>
  <c r="E239" i="1"/>
  <c r="G239" i="1" s="1"/>
  <c r="F237" i="2" s="1"/>
  <c r="E238" i="1"/>
  <c r="G238" i="1" s="1"/>
  <c r="F195" i="2" s="1"/>
  <c r="E237" i="1"/>
  <c r="G237" i="1" s="1"/>
  <c r="F171" i="2" s="1"/>
  <c r="E240" i="1"/>
  <c r="G240" i="1" s="1"/>
  <c r="F49" i="2" s="1"/>
  <c r="E236" i="1"/>
  <c r="G236" i="1" s="1"/>
  <c r="F57" i="2" s="1"/>
  <c r="E246" i="1"/>
  <c r="G246" i="1" s="1"/>
  <c r="F187" i="2" s="1"/>
  <c r="E244" i="1"/>
  <c r="G244" i="1" s="1"/>
  <c r="F238" i="2" s="1"/>
  <c r="E245" i="1"/>
  <c r="G245" i="1" s="1"/>
  <c r="F214" i="2" s="1"/>
  <c r="E242" i="1"/>
  <c r="G242" i="1" s="1"/>
  <c r="F234" i="2" s="1"/>
  <c r="E243" i="1"/>
  <c r="G243" i="1" s="1"/>
  <c r="F142" i="2" s="1"/>
  <c r="E249" i="1"/>
  <c r="G249" i="1" s="1"/>
  <c r="F136" i="2" s="1"/>
  <c r="E250" i="1"/>
  <c r="G250" i="1" s="1"/>
  <c r="F180" i="2" s="1"/>
  <c r="E248" i="1"/>
  <c r="G248" i="1" s="1"/>
  <c r="F54" i="2" s="1"/>
  <c r="E251" i="1"/>
  <c r="G251" i="1" s="1"/>
  <c r="F74" i="2" s="1"/>
  <c r="E252" i="1"/>
  <c r="G252" i="1" s="1"/>
  <c r="F210" i="2" s="1"/>
  <c r="E257" i="1"/>
  <c r="G257" i="1" s="1"/>
  <c r="F189" i="2" s="1"/>
  <c r="E254" i="1"/>
  <c r="G254" i="1" s="1"/>
  <c r="F190" i="2" s="1"/>
  <c r="E255" i="1"/>
  <c r="G255" i="1" s="1"/>
  <c r="F154" i="2" s="1"/>
  <c r="E258" i="1"/>
  <c r="G258" i="1" s="1"/>
  <c r="F202" i="2" s="1"/>
  <c r="E256" i="1"/>
  <c r="G256" i="1" s="1"/>
  <c r="F156" i="2" s="1"/>
  <c r="E260" i="1"/>
  <c r="G260" i="1" s="1"/>
  <c r="F103" i="2" s="1"/>
  <c r="E264" i="1"/>
  <c r="G264" i="1" s="1"/>
  <c r="F65" i="2" s="1"/>
  <c r="E261" i="1"/>
  <c r="G261" i="1" s="1"/>
  <c r="F100" i="2" s="1"/>
  <c r="E263" i="1"/>
  <c r="G263" i="1" s="1"/>
  <c r="F79" i="2" s="1"/>
  <c r="E262" i="1"/>
  <c r="G262" i="1" s="1"/>
  <c r="F6" i="2" s="1"/>
  <c r="E268" i="1"/>
  <c r="G268" i="1" s="1"/>
  <c r="F46" i="2" s="1"/>
  <c r="E270" i="1"/>
  <c r="G270" i="1" s="1"/>
  <c r="F36" i="2" s="1"/>
  <c r="E269" i="1"/>
  <c r="G269" i="1" s="1"/>
  <c r="F93" i="2" s="1"/>
  <c r="E267" i="1"/>
  <c r="G267" i="1" s="1"/>
  <c r="F173" i="2" s="1"/>
  <c r="E266" i="1"/>
  <c r="G266" i="1" s="1"/>
  <c r="F133" i="2" s="1"/>
  <c r="E274" i="1"/>
  <c r="G274" i="1" s="1"/>
  <c r="F101" i="2" s="1"/>
  <c r="E275" i="1"/>
  <c r="G275" i="1" s="1"/>
  <c r="F159" i="2" s="1"/>
  <c r="E272" i="1"/>
  <c r="G272" i="1" s="1"/>
  <c r="F8" i="2" s="1"/>
  <c r="E273" i="1"/>
  <c r="G273" i="1" s="1"/>
  <c r="F107" i="2" s="1"/>
  <c r="E276" i="1"/>
  <c r="G276" i="1" s="1"/>
  <c r="F66" i="2" s="1"/>
  <c r="E281" i="1"/>
  <c r="G281" i="1" s="1"/>
  <c r="F77" i="2" s="1"/>
  <c r="E279" i="1"/>
  <c r="G279" i="1" s="1"/>
  <c r="F211" i="2" s="1"/>
  <c r="E282" i="1"/>
  <c r="G282" i="1" s="1"/>
  <c r="F251" i="2" s="1"/>
  <c r="E278" i="1"/>
  <c r="G278" i="1" s="1"/>
  <c r="F179" i="2" s="1"/>
  <c r="E280" i="1"/>
  <c r="G280" i="1" s="1"/>
  <c r="F228" i="2" s="1"/>
  <c r="E286" i="1"/>
  <c r="G286" i="1" s="1"/>
  <c r="F232" i="2" s="1"/>
  <c r="E284" i="1"/>
  <c r="G284" i="1" s="1"/>
  <c r="F50" i="2" s="1"/>
  <c r="E288" i="1"/>
  <c r="G288" i="1" s="1"/>
  <c r="F246" i="2" s="1"/>
  <c r="E287" i="1"/>
  <c r="G287" i="1" s="1"/>
  <c r="F248" i="2" s="1"/>
  <c r="E285" i="1"/>
  <c r="G285" i="1" s="1"/>
  <c r="F217" i="2" s="1"/>
  <c r="C7" i="1"/>
  <c r="B44" i="3" s="1"/>
  <c r="C85" i="1"/>
  <c r="B31" i="3" s="1"/>
  <c r="E84" i="1"/>
  <c r="G84" i="1" s="1"/>
  <c r="F76" i="2" s="1"/>
  <c r="C115" i="1"/>
  <c r="B46" i="3" s="1"/>
  <c r="C223" i="1"/>
  <c r="B21" i="3" s="1"/>
  <c r="D223" i="1"/>
  <c r="C21" i="3" s="1"/>
  <c r="F223" i="1"/>
  <c r="D21" i="3" s="1"/>
  <c r="E222" i="1"/>
  <c r="G222" i="1" s="1"/>
  <c r="F15" i="2" s="1"/>
  <c r="E221" i="1"/>
  <c r="G221" i="1" s="1"/>
  <c r="F153" i="2" s="1"/>
  <c r="E220" i="1"/>
  <c r="G220" i="1" s="1"/>
  <c r="F70" i="2" s="1"/>
  <c r="E219" i="1"/>
  <c r="G219" i="1" s="1"/>
  <c r="F230" i="2" s="1"/>
  <c r="E218" i="1"/>
  <c r="G218" i="1" s="1"/>
  <c r="F126" i="2" s="1"/>
  <c r="C199" i="1"/>
  <c r="B7" i="3" s="1"/>
  <c r="D199" i="1"/>
  <c r="F199" i="1"/>
  <c r="D7" i="3" s="1"/>
  <c r="E198" i="1"/>
  <c r="G198" i="1" s="1"/>
  <c r="F123" i="2" s="1"/>
  <c r="E197" i="1"/>
  <c r="G197" i="1" s="1"/>
  <c r="F89" i="2" s="1"/>
  <c r="E196" i="1"/>
  <c r="G196" i="1" s="1"/>
  <c r="F7" i="2" s="1"/>
  <c r="E195" i="1"/>
  <c r="G195" i="1" s="1"/>
  <c r="F17" i="2" s="1"/>
  <c r="E194" i="1"/>
  <c r="G194" i="1" s="1"/>
  <c r="F125" i="2" s="1"/>
  <c r="C193" i="1"/>
  <c r="B41" i="3" s="1"/>
  <c r="E82" i="1"/>
  <c r="G82" i="1" s="1"/>
  <c r="F205" i="2" s="1"/>
  <c r="D289" i="1"/>
  <c r="C48" i="3" s="1"/>
  <c r="F289" i="1"/>
  <c r="D48" i="3" s="1"/>
  <c r="E114" i="1"/>
  <c r="G114" i="1" s="1"/>
  <c r="F155" i="2" s="1"/>
  <c r="F37" i="1"/>
  <c r="D2" i="3" s="1"/>
  <c r="F43" i="1"/>
  <c r="D22" i="3" s="1"/>
  <c r="F49" i="1"/>
  <c r="D43" i="3" s="1"/>
  <c r="F55" i="1"/>
  <c r="D11" i="3" s="1"/>
  <c r="F61" i="1"/>
  <c r="D50" i="3" s="1"/>
  <c r="F67" i="1"/>
  <c r="D3" i="3" s="1"/>
  <c r="F73" i="1"/>
  <c r="D39" i="3" s="1"/>
  <c r="F79" i="1"/>
  <c r="D26" i="3" s="1"/>
  <c r="F91" i="1"/>
  <c r="D36" i="3" s="1"/>
  <c r="F97" i="1"/>
  <c r="D29" i="3" s="1"/>
  <c r="F103" i="1"/>
  <c r="D35" i="3" s="1"/>
  <c r="F121" i="1"/>
  <c r="D37" i="3" s="1"/>
  <c r="F127" i="1"/>
  <c r="D24" i="3" s="1"/>
  <c r="F133" i="1"/>
  <c r="D9" i="3" s="1"/>
  <c r="F139" i="1"/>
  <c r="D18" i="3" s="1"/>
  <c r="F145" i="1"/>
  <c r="D15" i="3" s="1"/>
  <c r="F151" i="1"/>
  <c r="D28" i="3" s="1"/>
  <c r="F157" i="1"/>
  <c r="D10" i="3" s="1"/>
  <c r="F163" i="1"/>
  <c r="D8" i="3" s="1"/>
  <c r="F169" i="1"/>
  <c r="D13" i="3" s="1"/>
  <c r="F175" i="1"/>
  <c r="D5" i="3" s="1"/>
  <c r="F181" i="1"/>
  <c r="D20" i="3" s="1"/>
  <c r="F187" i="1"/>
  <c r="D16" i="3" s="1"/>
  <c r="F193" i="1"/>
  <c r="D41" i="3" s="1"/>
  <c r="F205" i="1"/>
  <c r="D27" i="3" s="1"/>
  <c r="F211" i="1"/>
  <c r="D42" i="3" s="1"/>
  <c r="F217" i="1"/>
  <c r="D38" i="3" s="1"/>
  <c r="F229" i="1"/>
  <c r="D30" i="3" s="1"/>
  <c r="F235" i="1"/>
  <c r="D23" i="3" s="1"/>
  <c r="F241" i="1"/>
  <c r="D33" i="3" s="1"/>
  <c r="F247" i="1"/>
  <c r="D47" i="3" s="1"/>
  <c r="F253" i="1"/>
  <c r="D32" i="3" s="1"/>
  <c r="F259" i="1"/>
  <c r="D40" i="3" s="1"/>
  <c r="F265" i="1"/>
  <c r="D6" i="3" s="1"/>
  <c r="F271" i="1"/>
  <c r="D17" i="3" s="1"/>
  <c r="F277" i="1"/>
  <c r="D12" i="3" s="1"/>
  <c r="F283" i="1"/>
  <c r="D45" i="3" s="1"/>
  <c r="F25" i="1"/>
  <c r="D14" i="3" s="1"/>
  <c r="F19" i="1"/>
  <c r="D4" i="3" s="1"/>
  <c r="F13" i="1"/>
  <c r="D25" i="3" s="1"/>
  <c r="F7" i="1"/>
  <c r="D44" i="3" s="1"/>
  <c r="D283" i="1"/>
  <c r="C45" i="3" s="1"/>
  <c r="C283" i="1"/>
  <c r="B45" i="3" s="1"/>
  <c r="D277" i="1"/>
  <c r="C12" i="3" s="1"/>
  <c r="C277" i="1"/>
  <c r="B12" i="3" s="1"/>
  <c r="D271" i="1"/>
  <c r="C17" i="3" s="1"/>
  <c r="C271" i="1"/>
  <c r="B17" i="3" s="1"/>
  <c r="D265" i="1"/>
  <c r="C6" i="3" s="1"/>
  <c r="C265" i="1"/>
  <c r="B6" i="3" s="1"/>
  <c r="D259" i="1"/>
  <c r="C40" i="3" s="1"/>
  <c r="C259" i="1"/>
  <c r="B40" i="3" s="1"/>
  <c r="D253" i="1"/>
  <c r="C32" i="3" s="1"/>
  <c r="C253" i="1"/>
  <c r="B32" i="3" s="1"/>
  <c r="D247" i="1"/>
  <c r="C47" i="3" s="1"/>
  <c r="C247" i="1"/>
  <c r="B47" i="3" s="1"/>
  <c r="D241" i="1"/>
  <c r="C33" i="3" s="1"/>
  <c r="C241" i="1"/>
  <c r="B33" i="3" s="1"/>
  <c r="D235" i="1"/>
  <c r="C23" i="3" s="1"/>
  <c r="C235" i="1"/>
  <c r="B23" i="3" s="1"/>
  <c r="D229" i="1"/>
  <c r="C30" i="3" s="1"/>
  <c r="C229" i="1"/>
  <c r="B30" i="3" s="1"/>
  <c r="D217" i="1"/>
  <c r="C38" i="3" s="1"/>
  <c r="C217" i="1"/>
  <c r="B38" i="3" s="1"/>
  <c r="D211" i="1"/>
  <c r="C42" i="3" s="1"/>
  <c r="C211" i="1"/>
  <c r="B42" i="3" s="1"/>
  <c r="D205" i="1"/>
  <c r="C27" i="3" s="1"/>
  <c r="C205" i="1"/>
  <c r="B27" i="3" s="1"/>
  <c r="D193" i="1"/>
  <c r="C41" i="3" s="1"/>
  <c r="D187" i="1"/>
  <c r="C16" i="3" s="1"/>
  <c r="C187" i="1"/>
  <c r="B16" i="3" s="1"/>
  <c r="D181" i="1"/>
  <c r="C20" i="3" s="1"/>
  <c r="C181" i="1"/>
  <c r="B20" i="3" s="1"/>
  <c r="C175" i="1"/>
  <c r="B5" i="3" s="1"/>
  <c r="D169" i="1"/>
  <c r="C13" i="3" s="1"/>
  <c r="C169" i="1"/>
  <c r="B13" i="3" s="1"/>
  <c r="D163" i="1"/>
  <c r="C8" i="3" s="1"/>
  <c r="C163" i="1"/>
  <c r="B8" i="3" s="1"/>
  <c r="D157" i="1"/>
  <c r="C10" i="3" s="1"/>
  <c r="C157" i="1"/>
  <c r="B10" i="3" s="1"/>
  <c r="D151" i="1"/>
  <c r="C28" i="3" s="1"/>
  <c r="C151" i="1"/>
  <c r="B28" i="3" s="1"/>
  <c r="D145" i="1"/>
  <c r="C15" i="3" s="1"/>
  <c r="C145" i="1"/>
  <c r="B15" i="3" s="1"/>
  <c r="D139" i="1"/>
  <c r="C18" i="3" s="1"/>
  <c r="C139" i="1"/>
  <c r="B18" i="3" s="1"/>
  <c r="D133" i="1"/>
  <c r="C9" i="3" s="1"/>
  <c r="C133" i="1"/>
  <c r="B9" i="3" s="1"/>
  <c r="D127" i="1"/>
  <c r="C24" i="3" s="1"/>
  <c r="C127" i="1"/>
  <c r="B24" i="3" s="1"/>
  <c r="D121" i="1"/>
  <c r="C37" i="3" s="1"/>
  <c r="C121" i="1"/>
  <c r="B37" i="3" s="1"/>
  <c r="D7" i="1"/>
  <c r="C44" i="3" s="1"/>
  <c r="C13" i="1"/>
  <c r="B25" i="3" s="1"/>
  <c r="D13" i="1"/>
  <c r="C25" i="3" s="1"/>
  <c r="C19" i="1"/>
  <c r="B4" i="3" s="1"/>
  <c r="D19" i="1"/>
  <c r="C4" i="3" s="1"/>
  <c r="C25" i="1"/>
  <c r="B14" i="3" s="1"/>
  <c r="D25" i="1"/>
  <c r="C14" i="3" s="1"/>
  <c r="D37" i="1"/>
  <c r="C2" i="3" s="1"/>
  <c r="D43" i="1"/>
  <c r="C22" i="3" s="1"/>
  <c r="D49" i="1"/>
  <c r="C43" i="3" s="1"/>
  <c r="D55" i="1"/>
  <c r="C11" i="3" s="1"/>
  <c r="D61" i="1"/>
  <c r="C50" i="3" s="1"/>
  <c r="D67" i="1"/>
  <c r="C3" i="3" s="1"/>
  <c r="D73" i="1"/>
  <c r="C39" i="3" s="1"/>
  <c r="D79" i="1"/>
  <c r="C26" i="3" s="1"/>
  <c r="D91" i="1"/>
  <c r="C36" i="3" s="1"/>
  <c r="D97" i="1"/>
  <c r="C29" i="3" s="1"/>
  <c r="D103" i="1"/>
  <c r="C35" i="3" s="1"/>
  <c r="C103" i="1"/>
  <c r="B35" i="3" s="1"/>
  <c r="C97" i="1"/>
  <c r="B29" i="3" s="1"/>
  <c r="C91" i="1"/>
  <c r="B36" i="3" s="1"/>
  <c r="C79" i="1"/>
  <c r="B26" i="3" s="1"/>
  <c r="C73" i="1"/>
  <c r="B39" i="3" s="1"/>
  <c r="C67" i="1"/>
  <c r="B3" i="3" s="1"/>
  <c r="C61" i="1"/>
  <c r="B50" i="3" s="1"/>
  <c r="C55" i="1"/>
  <c r="B11" i="3" s="1"/>
  <c r="C49" i="1"/>
  <c r="B43" i="3" s="1"/>
  <c r="C43" i="1"/>
  <c r="B22" i="3" s="1"/>
  <c r="C37" i="1"/>
  <c r="B2" i="3" s="1"/>
  <c r="E115" i="1" l="1"/>
  <c r="G115" i="1" s="1"/>
  <c r="E46" i="3" s="1"/>
  <c r="E199" i="1"/>
  <c r="G199" i="1" s="1"/>
  <c r="E7" i="3" s="1"/>
  <c r="F185" i="2"/>
  <c r="F144" i="2"/>
  <c r="G28" i="2" s="1"/>
  <c r="E85" i="1"/>
  <c r="G85" i="1" s="1"/>
  <c r="E31" i="3" s="1"/>
  <c r="C7" i="3"/>
  <c r="E109" i="1"/>
  <c r="G109" i="1" s="1"/>
  <c r="E34" i="3" s="1"/>
  <c r="B34" i="3"/>
  <c r="E295" i="1"/>
  <c r="G295" i="1" s="1"/>
  <c r="E49" i="3" s="1"/>
  <c r="E289" i="1"/>
  <c r="G289" i="1" s="1"/>
  <c r="E48" i="3" s="1"/>
  <c r="E193" i="1"/>
  <c r="G193" i="1" s="1"/>
  <c r="E41" i="3" s="1"/>
  <c r="E271" i="1"/>
  <c r="G271" i="1" s="1"/>
  <c r="E17" i="3" s="1"/>
  <c r="E229" i="1"/>
  <c r="G229" i="1" s="1"/>
  <c r="E30" i="3" s="1"/>
  <c r="E151" i="1"/>
  <c r="G151" i="1" s="1"/>
  <c r="E28" i="3" s="1"/>
  <c r="E175" i="1"/>
  <c r="G175" i="1" s="1"/>
  <c r="E5" i="3" s="1"/>
  <c r="E67" i="1"/>
  <c r="G67" i="1" s="1"/>
  <c r="E3" i="3" s="1"/>
  <c r="E49" i="1"/>
  <c r="G49" i="1" s="1"/>
  <c r="E43" i="3" s="1"/>
  <c r="E205" i="1"/>
  <c r="G205" i="1" s="1"/>
  <c r="E27" i="3" s="1"/>
  <c r="E259" i="1"/>
  <c r="G259" i="1" s="1"/>
  <c r="E40" i="3" s="1"/>
  <c r="E253" i="1"/>
  <c r="G253" i="1" s="1"/>
  <c r="E32" i="3" s="1"/>
  <c r="E127" i="1"/>
  <c r="G127" i="1" s="1"/>
  <c r="E24" i="3" s="1"/>
  <c r="E241" i="1"/>
  <c r="G241" i="1" s="1"/>
  <c r="E33" i="3" s="1"/>
  <c r="E187" i="1"/>
  <c r="G187" i="1" s="1"/>
  <c r="E16" i="3" s="1"/>
  <c r="E13" i="1"/>
  <c r="G13" i="1" s="1"/>
  <c r="E25" i="3" s="1"/>
  <c r="E73" i="1"/>
  <c r="G73" i="1" s="1"/>
  <c r="E39" i="3" s="1"/>
  <c r="E55" i="1"/>
  <c r="G55" i="1" s="1"/>
  <c r="E11" i="3" s="1"/>
  <c r="E133" i="1"/>
  <c r="G133" i="1" s="1"/>
  <c r="E9" i="3" s="1"/>
  <c r="E31" i="1"/>
  <c r="G31" i="1" s="1"/>
  <c r="E19" i="3" s="1"/>
  <c r="E121" i="1"/>
  <c r="G121" i="1" s="1"/>
  <c r="E37" i="3" s="1"/>
  <c r="E283" i="1"/>
  <c r="G283" i="1" s="1"/>
  <c r="E45" i="3" s="1"/>
  <c r="E277" i="1"/>
  <c r="G277" i="1" s="1"/>
  <c r="E12" i="3" s="1"/>
  <c r="E265" i="1"/>
  <c r="G265" i="1" s="1"/>
  <c r="E6" i="3" s="1"/>
  <c r="E247" i="1"/>
  <c r="G247" i="1" s="1"/>
  <c r="E47" i="3" s="1"/>
  <c r="E235" i="1"/>
  <c r="G235" i="1" s="1"/>
  <c r="E23" i="3" s="1"/>
  <c r="E223" i="1"/>
  <c r="G223" i="1" s="1"/>
  <c r="E21" i="3" s="1"/>
  <c r="E217" i="1"/>
  <c r="G217" i="1" s="1"/>
  <c r="E38" i="3" s="1"/>
  <c r="E211" i="1"/>
  <c r="G211" i="1" s="1"/>
  <c r="E42" i="3" s="1"/>
  <c r="E181" i="1"/>
  <c r="G181" i="1" s="1"/>
  <c r="E20" i="3" s="1"/>
  <c r="E169" i="1"/>
  <c r="G169" i="1" s="1"/>
  <c r="E13" i="3" s="1"/>
  <c r="E163" i="1"/>
  <c r="G163" i="1" s="1"/>
  <c r="E8" i="3" s="1"/>
  <c r="E157" i="1"/>
  <c r="G157" i="1" s="1"/>
  <c r="E10" i="3" s="1"/>
  <c r="E145" i="1"/>
  <c r="G145" i="1" s="1"/>
  <c r="E15" i="3" s="1"/>
  <c r="E139" i="1"/>
  <c r="G139" i="1" s="1"/>
  <c r="E18" i="3" s="1"/>
  <c r="E103" i="1"/>
  <c r="G103" i="1" s="1"/>
  <c r="E35" i="3" s="1"/>
  <c r="E97" i="1"/>
  <c r="G97" i="1" s="1"/>
  <c r="E29" i="3" s="1"/>
  <c r="E91" i="1"/>
  <c r="G91" i="1" s="1"/>
  <c r="E36" i="3" s="1"/>
  <c r="E79" i="1"/>
  <c r="G79" i="1" s="1"/>
  <c r="E26" i="3" s="1"/>
  <c r="E61" i="1"/>
  <c r="G61" i="1" s="1"/>
  <c r="E50" i="3" s="1"/>
  <c r="E43" i="1"/>
  <c r="G43" i="1" s="1"/>
  <c r="E22" i="3" s="1"/>
  <c r="E37" i="1"/>
  <c r="G37" i="1" s="1"/>
  <c r="E2" i="3" s="1"/>
  <c r="E25" i="1"/>
  <c r="G25" i="1" s="1"/>
  <c r="E14" i="3" s="1"/>
  <c r="E19" i="1"/>
  <c r="G19" i="1" s="1"/>
  <c r="E4" i="3" s="1"/>
  <c r="E7" i="1"/>
  <c r="G7" i="1" s="1"/>
  <c r="E44" i="3" s="1"/>
  <c r="G185" i="2" l="1"/>
  <c r="G8" i="2"/>
  <c r="G20" i="2"/>
  <c r="G11" i="2"/>
  <c r="G41" i="2"/>
  <c r="G7" i="2"/>
  <c r="G17" i="2"/>
  <c r="G25" i="2"/>
  <c r="G33" i="2"/>
  <c r="G61" i="2"/>
  <c r="G77" i="2"/>
  <c r="G27" i="2"/>
  <c r="G31" i="2"/>
  <c r="G146" i="2"/>
  <c r="G103" i="2"/>
  <c r="G66" i="2"/>
  <c r="G51" i="2"/>
  <c r="G109" i="2"/>
  <c r="G53" i="2"/>
  <c r="G36" i="2"/>
  <c r="G174" i="2"/>
  <c r="G130" i="2"/>
  <c r="G131" i="2"/>
  <c r="G44" i="2"/>
  <c r="G83" i="2"/>
  <c r="G138" i="2"/>
  <c r="G75" i="2"/>
  <c r="G249" i="2"/>
  <c r="G139" i="2"/>
  <c r="G96" i="2"/>
  <c r="G166" i="2"/>
  <c r="G107" i="2"/>
  <c r="G176" i="2"/>
  <c r="G152" i="2"/>
  <c r="G134" i="2"/>
  <c r="G135" i="2"/>
  <c r="G98" i="2"/>
  <c r="G190" i="2"/>
  <c r="G127" i="2"/>
  <c r="G177" i="2"/>
  <c r="G181" i="2"/>
  <c r="G156" i="2"/>
  <c r="G198" i="2"/>
  <c r="G184" i="2"/>
  <c r="G157" i="2"/>
  <c r="G186" i="2"/>
  <c r="G171" i="2"/>
  <c r="G91" i="2"/>
  <c r="G187" i="2"/>
  <c r="G251" i="2"/>
  <c r="G214" i="2"/>
  <c r="G226" i="2"/>
  <c r="G195" i="2"/>
  <c r="G173" i="2"/>
  <c r="G211" i="2"/>
  <c r="G228" i="2"/>
  <c r="G205" i="2"/>
  <c r="G239" i="2"/>
  <c r="G216" i="2"/>
  <c r="G229" i="2"/>
  <c r="G233" i="2"/>
  <c r="G230" i="2"/>
  <c r="G245" i="2"/>
  <c r="G2" i="2"/>
  <c r="G3" i="2"/>
  <c r="G29" i="2"/>
  <c r="G45" i="2"/>
  <c r="G21" i="2"/>
  <c r="G92" i="2"/>
  <c r="G14" i="2"/>
  <c r="G102" i="2"/>
  <c r="G60" i="2"/>
  <c r="G62" i="2"/>
  <c r="G50" i="2"/>
  <c r="G30" i="2"/>
  <c r="G63" i="2"/>
  <c r="G78" i="2"/>
  <c r="G79" i="2"/>
  <c r="G94" i="2"/>
  <c r="G52" i="2"/>
  <c r="G43" i="2"/>
  <c r="G69" i="2"/>
  <c r="G47" i="2"/>
  <c r="G55" i="2"/>
  <c r="G82" i="2"/>
  <c r="G73" i="2"/>
  <c r="G147" i="2"/>
  <c r="G84" i="2"/>
  <c r="G85" i="2"/>
  <c r="G57" i="2"/>
  <c r="G111" i="2"/>
  <c r="G132" i="2"/>
  <c r="G48" i="2"/>
  <c r="G191" i="2"/>
  <c r="G151" i="2"/>
  <c r="G167" i="2"/>
  <c r="G58" i="2"/>
  <c r="G161" i="2"/>
  <c r="G97" i="2"/>
  <c r="G99" i="2"/>
  <c r="G154" i="2"/>
  <c r="G128" i="2"/>
  <c r="G168" i="2"/>
  <c r="G141" i="2"/>
  <c r="G100" i="2"/>
  <c r="G182" i="2"/>
  <c r="G193" i="2"/>
  <c r="G163" i="2"/>
  <c r="G164" i="2"/>
  <c r="G237" i="2"/>
  <c r="G115" i="2"/>
  <c r="G180" i="2"/>
  <c r="G172" i="2"/>
  <c r="G244" i="2"/>
  <c r="G200" i="2"/>
  <c r="G136" i="2"/>
  <c r="G201" i="2"/>
  <c r="G243" i="2"/>
  <c r="G221" i="2"/>
  <c r="G196" i="2"/>
  <c r="G213" i="2"/>
  <c r="G231" i="2"/>
  <c r="G224" i="2"/>
  <c r="G235" i="2"/>
  <c r="G247" i="2"/>
  <c r="G248" i="2"/>
  <c r="G10" i="2"/>
  <c r="G16" i="2"/>
  <c r="G9" i="2"/>
  <c r="G12" i="2"/>
  <c r="G13" i="2"/>
  <c r="G76" i="2"/>
  <c r="G24" i="2"/>
  <c r="G108" i="2"/>
  <c r="G19" i="2"/>
  <c r="G49" i="2"/>
  <c r="G26" i="2"/>
  <c r="G35" i="2"/>
  <c r="G42" i="2"/>
  <c r="G64" i="2"/>
  <c r="G65" i="2"/>
  <c r="G67" i="2"/>
  <c r="G68" i="2"/>
  <c r="G104" i="2"/>
  <c r="G70" i="2"/>
  <c r="G71" i="2"/>
  <c r="G72" i="2"/>
  <c r="G105" i="2"/>
  <c r="G74" i="2"/>
  <c r="G37" i="2"/>
  <c r="G137" i="2"/>
  <c r="G106" i="2"/>
  <c r="G86" i="2"/>
  <c r="G112" i="2"/>
  <c r="G149" i="2"/>
  <c r="G87" i="2"/>
  <c r="G150" i="2"/>
  <c r="G175" i="2"/>
  <c r="G88" i="2"/>
  <c r="G140" i="2"/>
  <c r="G114" i="2"/>
  <c r="G125" i="2"/>
  <c r="G126" i="2"/>
  <c r="G38" i="2"/>
  <c r="G192" i="2"/>
  <c r="G197" i="2"/>
  <c r="G178" i="2"/>
  <c r="G169" i="2"/>
  <c r="G183" i="2"/>
  <c r="G144" i="2"/>
  <c r="G203" i="2"/>
  <c r="G145" i="2"/>
  <c r="G179" i="2"/>
  <c r="G194" i="2"/>
  <c r="G101" i="2"/>
  <c r="G208" i="2"/>
  <c r="G209" i="2"/>
  <c r="G188" i="2"/>
  <c r="G210" i="2"/>
  <c r="G199" i="2"/>
  <c r="G215" i="2"/>
  <c r="G222" i="2"/>
  <c r="G218" i="2"/>
  <c r="G240" i="2"/>
  <c r="G207" i="2"/>
  <c r="G236" i="2"/>
  <c r="G241" i="2"/>
  <c r="G242" i="2"/>
  <c r="G252" i="2"/>
  <c r="G5" i="2"/>
  <c r="G40" i="2"/>
  <c r="G6" i="2"/>
  <c r="G4" i="2"/>
  <c r="G22" i="2"/>
  <c r="G23" i="2"/>
  <c r="G15" i="2"/>
  <c r="G18" i="2"/>
  <c r="G116" i="2"/>
  <c r="G46" i="2"/>
  <c r="G34" i="2"/>
  <c r="G129" i="2"/>
  <c r="G32" i="2"/>
  <c r="G117" i="2"/>
  <c r="G93" i="2"/>
  <c r="G80" i="2"/>
  <c r="G81" i="2"/>
  <c r="G165" i="2"/>
  <c r="G54" i="2"/>
  <c r="G110" i="2"/>
  <c r="G118" i="2"/>
  <c r="G56" i="2"/>
  <c r="G95" i="2"/>
  <c r="G160" i="2"/>
  <c r="G119" i="2"/>
  <c r="G120" i="2"/>
  <c r="G148" i="2"/>
  <c r="G121" i="2"/>
  <c r="G122" i="2"/>
  <c r="G123" i="2"/>
  <c r="G133" i="2"/>
  <c r="G113" i="2"/>
  <c r="G250" i="2"/>
  <c r="G124" i="2"/>
  <c r="G59" i="2"/>
  <c r="G89" i="2"/>
  <c r="G153" i="2"/>
  <c r="G162" i="2"/>
  <c r="G39" i="2"/>
  <c r="G155" i="2"/>
  <c r="G142" i="2"/>
  <c r="G170" i="2"/>
  <c r="G143" i="2"/>
  <c r="G158" i="2"/>
  <c r="G90" i="2"/>
  <c r="G217" i="2"/>
  <c r="G219" i="2"/>
  <c r="G159" i="2"/>
  <c r="G225" i="2"/>
  <c r="G220" i="2"/>
  <c r="G227" i="2"/>
  <c r="G189" i="2"/>
  <c r="G204" i="2"/>
  <c r="G202" i="2"/>
  <c r="G212" i="2"/>
  <c r="G206" i="2"/>
  <c r="G238" i="2"/>
  <c r="G223" i="2"/>
  <c r="G232" i="2"/>
  <c r="G234" i="2"/>
  <c r="G246" i="2"/>
  <c r="F44" i="3"/>
  <c r="F4" i="3"/>
  <c r="F2" i="3"/>
  <c r="F50" i="3"/>
  <c r="F36" i="3"/>
  <c r="F35" i="3"/>
  <c r="F18" i="3"/>
  <c r="F10" i="3"/>
  <c r="F13" i="3"/>
  <c r="F42" i="3"/>
  <c r="F21" i="3"/>
  <c r="F47" i="3"/>
  <c r="F12" i="3"/>
  <c r="F37" i="3"/>
  <c r="F9" i="3"/>
  <c r="F11" i="3"/>
  <c r="F25" i="3"/>
  <c r="F33" i="3"/>
  <c r="F32" i="3"/>
  <c r="F43" i="3"/>
  <c r="F28" i="3"/>
  <c r="F17" i="3"/>
  <c r="F48" i="3"/>
  <c r="F46" i="3"/>
  <c r="F7" i="3"/>
  <c r="F14" i="3"/>
  <c r="F22" i="3"/>
  <c r="F26" i="3"/>
  <c r="F29" i="3"/>
  <c r="F15" i="3"/>
  <c r="F8" i="3"/>
  <c r="F20" i="3"/>
  <c r="F38" i="3"/>
  <c r="F23" i="3"/>
  <c r="F6" i="3"/>
  <c r="F45" i="3"/>
  <c r="F19" i="3"/>
  <c r="F39" i="3"/>
  <c r="F16" i="3"/>
  <c r="F24" i="3"/>
  <c r="F40" i="3"/>
  <c r="F27" i="3"/>
  <c r="F3" i="3"/>
  <c r="F5" i="3"/>
  <c r="F30" i="3"/>
  <c r="F41" i="3"/>
  <c r="F49" i="3"/>
  <c r="F31" i="3"/>
  <c r="F34" i="3"/>
</calcChain>
</file>

<file path=xl/sharedStrings.xml><?xml version="1.0" encoding="utf-8"?>
<sst xmlns="http://schemas.openxmlformats.org/spreadsheetml/2006/main" count="566" uniqueCount="311">
  <si>
    <t>Team</t>
  </si>
  <si>
    <t>Total</t>
  </si>
  <si>
    <t>TEAM</t>
  </si>
  <si>
    <t>PLAYER</t>
  </si>
  <si>
    <t>RANK</t>
  </si>
  <si>
    <t>TOTAL</t>
  </si>
  <si>
    <t>Rd. 1</t>
  </si>
  <si>
    <t>Rd. 2</t>
  </si>
  <si>
    <t>Rd.3</t>
  </si>
  <si>
    <t>Rd. 3</t>
  </si>
  <si>
    <t>Vista Ridge</t>
  </si>
  <si>
    <t>McKinney North</t>
  </si>
  <si>
    <t>Central High</t>
  </si>
  <si>
    <t>Aledo</t>
  </si>
  <si>
    <t>Alamo Heights</t>
  </si>
  <si>
    <t>Lufkin</t>
  </si>
  <si>
    <t>Mansfield</t>
  </si>
  <si>
    <t>Clements</t>
  </si>
  <si>
    <t>Flower Mound</t>
  </si>
  <si>
    <t>Plano West</t>
  </si>
  <si>
    <t>Hebron</t>
  </si>
  <si>
    <t>Midway</t>
  </si>
  <si>
    <t>Lake Highlands</t>
  </si>
  <si>
    <t>Plano</t>
  </si>
  <si>
    <t>Coppell</t>
  </si>
  <si>
    <t>A&amp;M Consolidated</t>
  </si>
  <si>
    <t>Arlington Heights</t>
  </si>
  <si>
    <t>Jesuit</t>
  </si>
  <si>
    <t>Granbury</t>
  </si>
  <si>
    <t>Champion</t>
  </si>
  <si>
    <t>Stratford</t>
  </si>
  <si>
    <t>Lake Travis</t>
  </si>
  <si>
    <t>McKinney Boyd</t>
  </si>
  <si>
    <t>Frisco Centennial</t>
  </si>
  <si>
    <t>Northwest</t>
  </si>
  <si>
    <t>Abilene Cooper</t>
  </si>
  <si>
    <t>Amarillo Tascosa</t>
  </si>
  <si>
    <t>Argyle</t>
  </si>
  <si>
    <t>Brophy College Prep</t>
  </si>
  <si>
    <t>Burleson Centennial</t>
  </si>
  <si>
    <t>Byron Nelson HS</t>
  </si>
  <si>
    <t>Denton Guyer High</t>
  </si>
  <si>
    <t>Houston Memorial</t>
  </si>
  <si>
    <t>Mansfield Legacy</t>
  </si>
  <si>
    <t>Martin</t>
  </si>
  <si>
    <t>Midland</t>
  </si>
  <si>
    <t>Prosper</t>
  </si>
  <si>
    <t>San Antonio Johnson</t>
  </si>
  <si>
    <t>Allen</t>
  </si>
  <si>
    <t>Frisco</t>
  </si>
  <si>
    <t>Hamilton</t>
  </si>
  <si>
    <t>Keller</t>
  </si>
  <si>
    <t>Marcus</t>
  </si>
  <si>
    <t>Midlothian</t>
  </si>
  <si>
    <t>Monterey</t>
  </si>
  <si>
    <t>Paschal</t>
  </si>
  <si>
    <t>SA Churchill</t>
  </si>
  <si>
    <t>SA Reagan</t>
  </si>
  <si>
    <t>Williams Field</t>
  </si>
  <si>
    <t>Bear Bailey</t>
  </si>
  <si>
    <t>Riley Casey</t>
  </si>
  <si>
    <t>Landon Brackett</t>
  </si>
  <si>
    <t>Dakota Fortune</t>
  </si>
  <si>
    <t>Sam Membrila</t>
  </si>
  <si>
    <t>Matt James</t>
  </si>
  <si>
    <t>Logan Lambert</t>
  </si>
  <si>
    <t>Steven Shurtz</t>
  </si>
  <si>
    <t>Dalton Trimmer</t>
  </si>
  <si>
    <t>Cole Wooten</t>
  </si>
  <si>
    <t>Matthew Barbara</t>
  </si>
  <si>
    <t>Zach Campbell</t>
  </si>
  <si>
    <t>Zach Cole</t>
  </si>
  <si>
    <t>Mitchell Goldston</t>
  </si>
  <si>
    <t>Nick Wise</t>
  </si>
  <si>
    <t>Timmy Briones</t>
  </si>
  <si>
    <t>Micheal Feagles</t>
  </si>
  <si>
    <t>Andrew MacMillan</t>
  </si>
  <si>
    <t>Drew Porter</t>
  </si>
  <si>
    <t>Sam Triplett</t>
  </si>
  <si>
    <t>Brighan Beaty</t>
  </si>
  <si>
    <t>Austin Crysup</t>
  </si>
  <si>
    <t>Cameron Maki</t>
  </si>
  <si>
    <t>Hayden Russell</t>
  </si>
  <si>
    <t>Tyler Hazlewood</t>
  </si>
  <si>
    <t>Ryan Johnson</t>
  </si>
  <si>
    <t>Johnny Jones</t>
  </si>
  <si>
    <t>Brian Rogers</t>
  </si>
  <si>
    <t>Hayden Springer</t>
  </si>
  <si>
    <t>Zander Lozano</t>
  </si>
  <si>
    <t xml:space="preserve">Austin McDowell </t>
  </si>
  <si>
    <t>Chan Pham</t>
  </si>
  <si>
    <t>Jake Stevenson</t>
  </si>
  <si>
    <t>Tyler Walsh</t>
  </si>
  <si>
    <t>Andres Marron</t>
  </si>
  <si>
    <t>Jacob Veerman</t>
  </si>
  <si>
    <t>Garrett Moorer</t>
  </si>
  <si>
    <t>Zac Smith</t>
  </si>
  <si>
    <t>Travis Stubenrouch</t>
  </si>
  <si>
    <t>Brian Choe</t>
  </si>
  <si>
    <t>David Dickens</t>
  </si>
  <si>
    <t>Collin Horner</t>
  </si>
  <si>
    <t>Eric VerDuin</t>
  </si>
  <si>
    <t>Elton Yang</t>
  </si>
  <si>
    <t>Jeremiah Earle</t>
  </si>
  <si>
    <t>Joshua Forrest</t>
  </si>
  <si>
    <t>Brady Hanley</t>
  </si>
  <si>
    <t>Connor Ross</t>
  </si>
  <si>
    <t>Grant Studdard</t>
  </si>
  <si>
    <t>Colton Anderson</t>
  </si>
  <si>
    <t>Bryant Evans</t>
  </si>
  <si>
    <t>Thomas Green</t>
  </si>
  <si>
    <t>Beau Miller</t>
  </si>
  <si>
    <t>Colton Norburg</t>
  </si>
  <si>
    <t>Andy Barsch</t>
  </si>
  <si>
    <t>Travis Haworth</t>
  </si>
  <si>
    <t>Brandon Smith</t>
  </si>
  <si>
    <t xml:space="preserve">Jad Soufan </t>
  </si>
  <si>
    <t>Chase Ybarra</t>
  </si>
  <si>
    <t>Nico Barlis</t>
  </si>
  <si>
    <t>Isaac Joanidis</t>
  </si>
  <si>
    <t>Sean Kim</t>
  </si>
  <si>
    <t>Pablo Vargas</t>
  </si>
  <si>
    <t>Nathan Verma</t>
  </si>
  <si>
    <t>Trevor Hennington</t>
  </si>
  <si>
    <t>Tony Pope</t>
  </si>
  <si>
    <t>Tim Purvis</t>
  </si>
  <si>
    <t>Ben Riedel</t>
  </si>
  <si>
    <t>Campbell Ross</t>
  </si>
  <si>
    <t>JC Campbell</t>
  </si>
  <si>
    <t>Barrett Granger</t>
  </si>
  <si>
    <t>Sam Rosenberg</t>
  </si>
  <si>
    <t>Joe Velasquez</t>
  </si>
  <si>
    <t>Andrew Young</t>
  </si>
  <si>
    <t>Bryce Behner</t>
  </si>
  <si>
    <t>Grant Davidson</t>
  </si>
  <si>
    <t>Justin McDonald</t>
  </si>
  <si>
    <t>Parker McEachern</t>
  </si>
  <si>
    <t>Brendan Walsh</t>
  </si>
  <si>
    <t>Braden Beasley</t>
  </si>
  <si>
    <t>Sterling Chavez</t>
  </si>
  <si>
    <t>Preston Dickson</t>
  </si>
  <si>
    <t>Blaine Hale</t>
  </si>
  <si>
    <t>Justin Yarbrough</t>
  </si>
  <si>
    <t>Collin Clark</t>
  </si>
  <si>
    <t>Kenneth Elliott</t>
  </si>
  <si>
    <t>Zach Howe</t>
  </si>
  <si>
    <t>Nick Narcisee</t>
  </si>
  <si>
    <t>Preston Woodard</t>
  </si>
  <si>
    <t>Matt Adler</t>
  </si>
  <si>
    <t>Alex Clouse</t>
  </si>
  <si>
    <t>Dustin Lewis</t>
  </si>
  <si>
    <t>Nathan Linbacher</t>
  </si>
  <si>
    <t>Andrew Spear</t>
  </si>
  <si>
    <t>Zach Anderson</t>
  </si>
  <si>
    <t>Alex Blanchet</t>
  </si>
  <si>
    <t>Garrison Peppers</t>
  </si>
  <si>
    <t>Braden Stuart</t>
  </si>
  <si>
    <t>Zach Sudinsky</t>
  </si>
  <si>
    <t>Guy Ekstrom</t>
  </si>
  <si>
    <t>Joel Felts</t>
  </si>
  <si>
    <t>Zach Hartzer</t>
  </si>
  <si>
    <t>Lucas McCubbin</t>
  </si>
  <si>
    <t>J.P. Ortez</t>
  </si>
  <si>
    <t>Karsten Green</t>
  </si>
  <si>
    <t>Christian Hitt</t>
  </si>
  <si>
    <t>Luke Traylor</t>
  </si>
  <si>
    <t>Will Traylor</t>
  </si>
  <si>
    <t>Mason Winter</t>
  </si>
  <si>
    <t>Sam Aycock</t>
  </si>
  <si>
    <t>Hunter Dunn</t>
  </si>
  <si>
    <t>Braxton Graham</t>
  </si>
  <si>
    <t>Sam Mohler</t>
  </si>
  <si>
    <t>Grant Underwood</t>
  </si>
  <si>
    <t>Cale Carr</t>
  </si>
  <si>
    <t>Jake Denby</t>
  </si>
  <si>
    <t>Aaron Guanlao</t>
  </si>
  <si>
    <t>Brent Hopper</t>
  </si>
  <si>
    <t>Zach McCarthy</t>
  </si>
  <si>
    <t>Grayson Benavides</t>
  </si>
  <si>
    <t>Parker Benavides</t>
  </si>
  <si>
    <t>Elliot Knight</t>
  </si>
  <si>
    <t>Corey Russell</t>
  </si>
  <si>
    <t>Grant Wagman</t>
  </si>
  <si>
    <t>Royce Ahrens</t>
  </si>
  <si>
    <t>Lucas Coapman</t>
  </si>
  <si>
    <t>Zach Hetsel</t>
  </si>
  <si>
    <t>Mason Nutt</t>
  </si>
  <si>
    <t>Kyle Vasquez</t>
  </si>
  <si>
    <t>Jacob Baller</t>
  </si>
  <si>
    <t>Thomas Burchfield</t>
  </si>
  <si>
    <t>Christian De La Cruz</t>
  </si>
  <si>
    <t>Marshall Martin</t>
  </si>
  <si>
    <t>Sean Meehan</t>
  </si>
  <si>
    <t>Tanner Deaton</t>
  </si>
  <si>
    <t>Cole Kerns</t>
  </si>
  <si>
    <t>Kade Miller</t>
  </si>
  <si>
    <t>Daniel Seibert</t>
  </si>
  <si>
    <t>Blake Stock</t>
  </si>
  <si>
    <t>Barry Chang</t>
  </si>
  <si>
    <t>Camden DeBonis</t>
  </si>
  <si>
    <t>Drew Miller</t>
  </si>
  <si>
    <t>Ray Mishra</t>
  </si>
  <si>
    <t>Jeff Murphy</t>
  </si>
  <si>
    <t>Mario Carmona</t>
  </si>
  <si>
    <t>Ben Crawford</t>
  </si>
  <si>
    <t>George Doykan</t>
  </si>
  <si>
    <t>Cameron Keel</t>
  </si>
  <si>
    <t>Grant Lincecum</t>
  </si>
  <si>
    <t>Conner Bjugstad</t>
  </si>
  <si>
    <t>Collin Bumpass</t>
  </si>
  <si>
    <t>Ben Getman</t>
  </si>
  <si>
    <t>Daniel Gutierrez</t>
  </si>
  <si>
    <t>Jonathan Koppe</t>
  </si>
  <si>
    <t>Jack Graham</t>
  </si>
  <si>
    <t>Nick Louy</t>
  </si>
  <si>
    <t>Parker Love</t>
  </si>
  <si>
    <t>Tommy Parker</t>
  </si>
  <si>
    <t>Lance Roden</t>
  </si>
  <si>
    <t>Trey Corder</t>
  </si>
  <si>
    <t>Jeff Maciejewski</t>
  </si>
  <si>
    <t>Daniel Madrid</t>
  </si>
  <si>
    <t>David Reyas</t>
  </si>
  <si>
    <t>Brayden Spouse</t>
  </si>
  <si>
    <t>Kevin Childs</t>
  </si>
  <si>
    <t>Daniel Kay</t>
  </si>
  <si>
    <t>Will Mullins</t>
  </si>
  <si>
    <t>Austin Rhodes</t>
  </si>
  <si>
    <t>Austin Anderson</t>
  </si>
  <si>
    <t>Jayson Goodwyn</t>
  </si>
  <si>
    <t>Daniel Havala</t>
  </si>
  <si>
    <t>Parker Nay</t>
  </si>
  <si>
    <t>Micheal Winkler</t>
  </si>
  <si>
    <t>Aaron Errico</t>
  </si>
  <si>
    <t>Andrew Errico</t>
  </si>
  <si>
    <t>Dillon Baxter</t>
  </si>
  <si>
    <t>Jake Budde</t>
  </si>
  <si>
    <t>Austin Campbell</t>
  </si>
  <si>
    <t>Andrew Liu</t>
  </si>
  <si>
    <t>Nick Winborn</t>
  </si>
  <si>
    <t>Barron Bryant</t>
  </si>
  <si>
    <t>Brayden Cruth</t>
  </si>
  <si>
    <t>Matt Huntley</t>
  </si>
  <si>
    <t>Derick Kelting</t>
  </si>
  <si>
    <t>Jorey Knutson</t>
  </si>
  <si>
    <t>Tommi Avant</t>
  </si>
  <si>
    <t>Micheal Marreel</t>
  </si>
  <si>
    <t>Nick Rostain</t>
  </si>
  <si>
    <t>Jino Sohn</t>
  </si>
  <si>
    <t>Kevin Yu</t>
  </si>
  <si>
    <t xml:space="preserve">Shane Brennan </t>
  </si>
  <si>
    <t>Andy Lopez</t>
  </si>
  <si>
    <t>Bryce Pidgeon</t>
  </si>
  <si>
    <t>Bryson Scott</t>
  </si>
  <si>
    <t>Abhi Yedugondla</t>
  </si>
  <si>
    <t>Trey Cox</t>
  </si>
  <si>
    <t>Hale Hilsabeck</t>
  </si>
  <si>
    <t>Jack Howes</t>
  </si>
  <si>
    <t>Harrison Murphy</t>
  </si>
  <si>
    <t>Sloan Turrentine</t>
  </si>
  <si>
    <t>Beau Moore</t>
  </si>
  <si>
    <t>Dustin Moreau</t>
  </si>
  <si>
    <t>Lang Perdue</t>
  </si>
  <si>
    <t>Keith Whitmer</t>
  </si>
  <si>
    <t>Stan Kellen</t>
  </si>
  <si>
    <t>Hill School - Medalist</t>
  </si>
  <si>
    <t>Winn Bartlett</t>
  </si>
  <si>
    <t>John Kellum</t>
  </si>
  <si>
    <t>Mitchell Meissner</t>
  </si>
  <si>
    <t>Jackson Rodgers</t>
  </si>
  <si>
    <t>Leui Valadez</t>
  </si>
  <si>
    <t>Briggs Berry</t>
  </si>
  <si>
    <t>Luke Elliott</t>
  </si>
  <si>
    <t>Zach Wall</t>
  </si>
  <si>
    <t>Baker White</t>
  </si>
  <si>
    <t>Brady Wright</t>
  </si>
  <si>
    <t>Piran Adi</t>
  </si>
  <si>
    <t>Steven Fabik</t>
  </si>
  <si>
    <t>Harrison Mahon</t>
  </si>
  <si>
    <t>Jake Scott</t>
  </si>
  <si>
    <t>Eric Seutter</t>
  </si>
  <si>
    <t>Dayton DeLeon</t>
  </si>
  <si>
    <t>Cole Billingsley</t>
  </si>
  <si>
    <t>J.R. Calvillo</t>
  </si>
  <si>
    <t>Sean Henggeler</t>
  </si>
  <si>
    <t>John Michelsen</t>
  </si>
  <si>
    <t>Garrett Smithers</t>
  </si>
  <si>
    <t>Chase Beol</t>
  </si>
  <si>
    <t>Cole Donielson</t>
  </si>
  <si>
    <t>Kevin Pourosef</t>
  </si>
  <si>
    <t>Colton Schmoyer</t>
  </si>
  <si>
    <t>Jonah Velo</t>
  </si>
  <si>
    <t>Scott Williams</t>
  </si>
  <si>
    <t>Conor Rougeau</t>
  </si>
  <si>
    <t>Caleb White</t>
  </si>
  <si>
    <t>Robyn Peek</t>
  </si>
  <si>
    <t>Matt Mulrain</t>
  </si>
  <si>
    <t>Seth Cox</t>
  </si>
  <si>
    <t>Chase Holt</t>
  </si>
  <si>
    <t>Keaton Krznarich</t>
  </si>
  <si>
    <t>Tristen Langston</t>
  </si>
  <si>
    <t>Hayden Moses</t>
  </si>
  <si>
    <t>Jake Ellis</t>
  </si>
  <si>
    <t>Cole Goodson</t>
  </si>
  <si>
    <t>David Griffin</t>
  </si>
  <si>
    <t>Marco Maldonado</t>
  </si>
  <si>
    <t>John Portwood</t>
  </si>
  <si>
    <t>Jake Reeves</t>
  </si>
  <si>
    <t>Lufkin-Medalist</t>
  </si>
  <si>
    <t>Olney-Medalist</t>
  </si>
  <si>
    <t>Tanner Thompson</t>
  </si>
  <si>
    <t>Justin Kimbrough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</si>
</sst>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8"/>
      <name val="Arial"/>
    </font>
    <font>
      <b/>
      <sz val="12"/>
      <color indexed="8"/>
      <name val="Calisto MT"/>
      <family val="1"/>
    </font>
    <font>
      <b/>
      <sz val="14"/>
      <color indexed="9"/>
      <name val="Calisto MT"/>
      <family val="1"/>
    </font>
    <font>
      <b/>
      <sz val="14"/>
      <name val="Calisto MT"/>
      <family val="1"/>
    </font>
    <font>
      <b/>
      <sz val="12"/>
      <color indexed="9"/>
      <name val="Calisto MT"/>
      <family val="1"/>
    </font>
    <font>
      <b/>
      <sz val="10"/>
      <name val="Calisto MT"/>
      <family val="1"/>
    </font>
    <font>
      <b/>
      <sz val="12"/>
      <name val="Calisto MT"/>
      <family val="1"/>
    </font>
    <font>
      <b/>
      <i/>
      <sz val="14"/>
      <color indexed="9"/>
      <name val="Calisto MT"/>
      <family val="1"/>
    </font>
    <font>
      <sz val="10"/>
      <name val="Calisto MT"/>
      <family val="1"/>
    </font>
    <font>
      <sz val="12"/>
      <name val="Calisto MT"/>
      <family val="1"/>
    </font>
    <font>
      <sz val="14"/>
      <name val="Calisto MT"/>
      <family val="1"/>
    </font>
    <font>
      <b/>
      <sz val="14"/>
      <color indexed="9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Protection="1"/>
    <xf numFmtId="0" fontId="7" fillId="0" borderId="0" xfId="0" applyFont="1"/>
    <xf numFmtId="0" fontId="9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2" borderId="3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2" fillId="2" borderId="3" xfId="0" applyFont="1" applyFill="1" applyBorder="1" applyAlignment="1" applyProtection="1"/>
    <xf numFmtId="0" fontId="7" fillId="0" borderId="1" xfId="0" applyFont="1" applyFill="1" applyBorder="1" applyProtection="1"/>
    <xf numFmtId="0" fontId="6" fillId="0" borderId="0" xfId="0" applyFont="1" applyProtection="1"/>
    <xf numFmtId="0" fontId="6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7" fillId="0" borderId="3" xfId="0" applyFont="1" applyBorder="1" applyProtection="1"/>
    <xf numFmtId="0" fontId="7" fillId="0" borderId="0" xfId="0" applyFont="1" applyProtection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0"/>
  <sheetViews>
    <sheetView tabSelected="1" zoomScaleNormal="100" workbookViewId="0">
      <selection activeCell="A299" sqref="A299"/>
    </sheetView>
  </sheetViews>
  <sheetFormatPr defaultRowHeight="15.75"/>
  <cols>
    <col min="1" max="1" width="40.28515625" style="26" bestFit="1" customWidth="1"/>
    <col min="2" max="2" width="32.7109375" style="27" bestFit="1" customWidth="1"/>
    <col min="3" max="3" width="9.85546875" style="28" customWidth="1"/>
    <col min="4" max="4" width="10.5703125" style="28" customWidth="1"/>
    <col min="5" max="5" width="10.7109375" style="28" bestFit="1" customWidth="1"/>
    <col min="6" max="7" width="9.140625" style="6"/>
    <col min="8" max="10" width="9.140625" style="2"/>
    <col min="11" max="11" width="9.140625" style="2" customWidth="1"/>
    <col min="12" max="16384" width="9.140625" style="2"/>
  </cols>
  <sheetData>
    <row r="1" spans="1:7" ht="18" customHeight="1">
      <c r="A1" s="17" t="s">
        <v>0</v>
      </c>
      <c r="B1" s="18"/>
      <c r="C1" s="19" t="s">
        <v>6</v>
      </c>
      <c r="D1" s="19" t="s">
        <v>7</v>
      </c>
      <c r="E1" s="19" t="s">
        <v>1</v>
      </c>
      <c r="F1" s="1" t="s">
        <v>8</v>
      </c>
      <c r="G1" s="1" t="s">
        <v>1</v>
      </c>
    </row>
    <row r="2" spans="1:7" ht="15.75" customHeight="1">
      <c r="A2" s="5" t="s">
        <v>25</v>
      </c>
      <c r="B2" s="5" t="s">
        <v>263</v>
      </c>
      <c r="C2" s="20">
        <v>90</v>
      </c>
      <c r="D2" s="20">
        <v>85</v>
      </c>
      <c r="E2" s="23">
        <f>SUM(C2:D2)</f>
        <v>175</v>
      </c>
      <c r="F2" s="16"/>
      <c r="G2" s="4">
        <f>SUM(E2:F2)</f>
        <v>175</v>
      </c>
    </row>
    <row r="3" spans="1:7" ht="15.75" customHeight="1">
      <c r="A3" s="5" t="s">
        <v>25</v>
      </c>
      <c r="B3" s="5" t="s">
        <v>259</v>
      </c>
      <c r="C3" s="20">
        <v>75</v>
      </c>
      <c r="D3" s="20">
        <v>81</v>
      </c>
      <c r="E3" s="23">
        <f>SUM(C3:D3)</f>
        <v>156</v>
      </c>
      <c r="F3" s="16"/>
      <c r="G3" s="4">
        <f t="shared" ref="G3:G71" si="0">SUM(E3:F3)</f>
        <v>156</v>
      </c>
    </row>
    <row r="4" spans="1:7" ht="15.75" customHeight="1">
      <c r="A4" s="5" t="s">
        <v>25</v>
      </c>
      <c r="B4" s="5" t="s">
        <v>260</v>
      </c>
      <c r="C4" s="20">
        <v>90</v>
      </c>
      <c r="D4" s="20">
        <v>82</v>
      </c>
      <c r="E4" s="23">
        <f t="shared" ref="E4:E71" si="1">SUM(C4:D4)</f>
        <v>172</v>
      </c>
      <c r="F4" s="16"/>
      <c r="G4" s="4">
        <f t="shared" si="0"/>
        <v>172</v>
      </c>
    </row>
    <row r="5" spans="1:7" ht="15.75" customHeight="1">
      <c r="A5" s="5" t="s">
        <v>25</v>
      </c>
      <c r="B5" s="5" t="s">
        <v>261</v>
      </c>
      <c r="C5" s="20">
        <v>91</v>
      </c>
      <c r="D5" s="20">
        <v>81</v>
      </c>
      <c r="E5" s="23">
        <f t="shared" si="1"/>
        <v>172</v>
      </c>
      <c r="F5" s="16"/>
      <c r="G5" s="4">
        <f t="shared" si="0"/>
        <v>172</v>
      </c>
    </row>
    <row r="6" spans="1:7" ht="15.75" customHeight="1">
      <c r="A6" s="5" t="s">
        <v>25</v>
      </c>
      <c r="B6" s="5" t="s">
        <v>262</v>
      </c>
      <c r="C6" s="20">
        <v>83</v>
      </c>
      <c r="D6" s="20">
        <v>80</v>
      </c>
      <c r="E6" s="23">
        <f>SUM(C6:D6)</f>
        <v>163</v>
      </c>
      <c r="F6" s="16"/>
      <c r="G6" s="4">
        <f>SUM(E6:F6)</f>
        <v>163</v>
      </c>
    </row>
    <row r="7" spans="1:7" ht="18.75">
      <c r="A7" s="17" t="s">
        <v>25</v>
      </c>
      <c r="B7" s="21"/>
      <c r="C7" s="19">
        <f>IF(COUNT(C2:C6)&gt;4,SUM(C2:C6)-MAX(C2:C6),IF(COUNT(C2:C6)=4,SUM(C2:C6),"NT"))</f>
        <v>338</v>
      </c>
      <c r="D7" s="19">
        <f>IF(COUNT(D2:D6)&gt;4,SUM(D2:D6)-MAX(D2:D6),IF(COUNT(D2:D6)=4,SUM(D2:D6),"NT"))</f>
        <v>324</v>
      </c>
      <c r="E7" s="19">
        <f t="shared" si="1"/>
        <v>662</v>
      </c>
      <c r="F7" s="1" t="str">
        <f>IF(COUNT(F2:F6)&gt;4,SUM(F2:F6)-MAX(F2:F6),IF(COUNT(F2:F6)=4,SUM(F2:F6),"NT"))</f>
        <v>NT</v>
      </c>
      <c r="G7" s="1">
        <f t="shared" si="0"/>
        <v>662</v>
      </c>
    </row>
    <row r="8" spans="1:7" ht="15.75" customHeight="1">
      <c r="A8" s="5" t="s">
        <v>35</v>
      </c>
      <c r="B8" s="5" t="s">
        <v>59</v>
      </c>
      <c r="C8" s="20">
        <v>77</v>
      </c>
      <c r="D8" s="23">
        <v>78</v>
      </c>
      <c r="E8" s="23">
        <f>SUM(C8:D8)</f>
        <v>155</v>
      </c>
      <c r="F8" s="16"/>
      <c r="G8" s="4">
        <f>SUM(E8:F8)</f>
        <v>155</v>
      </c>
    </row>
    <row r="9" spans="1:7" ht="15.75" customHeight="1">
      <c r="A9" s="5" t="s">
        <v>35</v>
      </c>
      <c r="B9" s="5" t="s">
        <v>61</v>
      </c>
      <c r="C9" s="20">
        <v>84</v>
      </c>
      <c r="D9" s="23">
        <v>77</v>
      </c>
      <c r="E9" s="23">
        <f>SUM(C9:D9)</f>
        <v>161</v>
      </c>
      <c r="F9" s="16"/>
      <c r="G9" s="4">
        <f>SUM(E9:F9)</f>
        <v>161</v>
      </c>
    </row>
    <row r="10" spans="1:7" ht="15.75" customHeight="1">
      <c r="A10" s="5" t="s">
        <v>35</v>
      </c>
      <c r="B10" s="5" t="s">
        <v>60</v>
      </c>
      <c r="C10" s="20">
        <v>76</v>
      </c>
      <c r="D10" s="23">
        <v>71</v>
      </c>
      <c r="E10" s="23">
        <f>SUM(C10:D10)</f>
        <v>147</v>
      </c>
      <c r="F10" s="16"/>
      <c r="G10" s="4">
        <f>SUM(E10:F10)</f>
        <v>147</v>
      </c>
    </row>
    <row r="11" spans="1:7" ht="15.75" customHeight="1">
      <c r="A11" s="5" t="s">
        <v>35</v>
      </c>
      <c r="B11" s="5" t="s">
        <v>62</v>
      </c>
      <c r="C11" s="20">
        <v>81</v>
      </c>
      <c r="D11" s="23">
        <v>80</v>
      </c>
      <c r="E11" s="23">
        <f>SUM(C11:D11)</f>
        <v>161</v>
      </c>
      <c r="F11" s="16"/>
      <c r="G11" s="4">
        <f>SUM(E11:F11)</f>
        <v>161</v>
      </c>
    </row>
    <row r="12" spans="1:7" ht="15.75" customHeight="1">
      <c r="A12" s="5" t="s">
        <v>35</v>
      </c>
      <c r="B12" s="5" t="s">
        <v>63</v>
      </c>
      <c r="C12" s="20">
        <v>81</v>
      </c>
      <c r="D12" s="23">
        <v>83</v>
      </c>
      <c r="E12" s="23">
        <f>SUM(C12:D12)</f>
        <v>164</v>
      </c>
      <c r="F12" s="16"/>
      <c r="G12" s="4">
        <f>SUM(E12:F12)</f>
        <v>164</v>
      </c>
    </row>
    <row r="13" spans="1:7" ht="18.75">
      <c r="A13" s="17" t="s">
        <v>35</v>
      </c>
      <c r="B13" s="21"/>
      <c r="C13" s="19">
        <f>IF(COUNT(C8:C12)&gt;4,SUM(C8:C12)-MAX(C8:C12),IF(COUNT(C8:C12)=4,SUM(C8:C12),"NT"))</f>
        <v>315</v>
      </c>
      <c r="D13" s="19">
        <f>IF(COUNT(D8:D12)&gt;4,SUM(D8:D12)-MAX(D8:D12),IF(COUNT(D8:D12)=4,SUM(D8:D12),"NT"))</f>
        <v>306</v>
      </c>
      <c r="E13" s="19">
        <f t="shared" si="1"/>
        <v>621</v>
      </c>
      <c r="F13" s="1" t="str">
        <f>IF(COUNT(F8:F12)&gt;4,SUM(F8:F12)-MAX(F8:F12),IF(COUNT(F8:F12)=4,SUM(F8:F12),"NT"))</f>
        <v>NT</v>
      </c>
      <c r="G13" s="1">
        <f t="shared" si="0"/>
        <v>621</v>
      </c>
    </row>
    <row r="14" spans="1:7" ht="15.75" customHeight="1">
      <c r="A14" s="5" t="s">
        <v>14</v>
      </c>
      <c r="B14" s="5" t="s">
        <v>265</v>
      </c>
      <c r="C14" s="20">
        <v>77</v>
      </c>
      <c r="D14" s="23">
        <v>76</v>
      </c>
      <c r="E14" s="23">
        <f t="shared" si="1"/>
        <v>153</v>
      </c>
      <c r="F14" s="16"/>
      <c r="G14" s="4">
        <f t="shared" si="0"/>
        <v>153</v>
      </c>
    </row>
    <row r="15" spans="1:7" ht="15.75" customHeight="1">
      <c r="A15" s="5" t="s">
        <v>14</v>
      </c>
      <c r="B15" s="5" t="s">
        <v>266</v>
      </c>
      <c r="C15" s="20">
        <v>77</v>
      </c>
      <c r="D15" s="23">
        <v>77</v>
      </c>
      <c r="E15" s="23">
        <f t="shared" si="1"/>
        <v>154</v>
      </c>
      <c r="F15" s="16"/>
      <c r="G15" s="4">
        <f t="shared" si="0"/>
        <v>154</v>
      </c>
    </row>
    <row r="16" spans="1:7" ht="15.75" customHeight="1">
      <c r="A16" s="5" t="s">
        <v>14</v>
      </c>
      <c r="B16" s="5" t="s">
        <v>267</v>
      </c>
      <c r="C16" s="20">
        <v>72</v>
      </c>
      <c r="D16" s="23">
        <v>68</v>
      </c>
      <c r="E16" s="23">
        <f t="shared" si="1"/>
        <v>140</v>
      </c>
      <c r="F16" s="16"/>
      <c r="G16" s="4">
        <f t="shared" si="0"/>
        <v>140</v>
      </c>
    </row>
    <row r="17" spans="1:7" ht="15.75" customHeight="1">
      <c r="A17" s="5" t="s">
        <v>14</v>
      </c>
      <c r="B17" s="5" t="s">
        <v>268</v>
      </c>
      <c r="C17" s="20">
        <v>81</v>
      </c>
      <c r="D17" s="23">
        <v>76</v>
      </c>
      <c r="E17" s="23">
        <f t="shared" si="1"/>
        <v>157</v>
      </c>
      <c r="F17" s="16"/>
      <c r="G17" s="4">
        <f t="shared" si="0"/>
        <v>157</v>
      </c>
    </row>
    <row r="18" spans="1:7" ht="15.75" customHeight="1">
      <c r="A18" s="5" t="s">
        <v>14</v>
      </c>
      <c r="B18" s="5" t="s">
        <v>269</v>
      </c>
      <c r="C18" s="20">
        <v>85</v>
      </c>
      <c r="D18" s="28">
        <v>69</v>
      </c>
      <c r="E18" s="23">
        <f t="shared" si="1"/>
        <v>154</v>
      </c>
      <c r="F18" s="16"/>
      <c r="G18" s="4">
        <f t="shared" si="0"/>
        <v>154</v>
      </c>
    </row>
    <row r="19" spans="1:7" ht="18.75">
      <c r="A19" s="17" t="s">
        <v>14</v>
      </c>
      <c r="B19" s="21"/>
      <c r="C19" s="19">
        <f>IF(COUNT(C14:C18)&gt;4,SUM(C14:C18)-MAX(C14:C18),IF(COUNT(C14:C18)=4,SUM(C14:C18),"NT"))</f>
        <v>307</v>
      </c>
      <c r="D19" s="19">
        <f>IF(COUNT(D14:D18)&gt;4,SUM(D14:D18)-MAX(D14:D18),IF(COUNT(D14:D18)=4,SUM(D14:D18),"NT"))</f>
        <v>289</v>
      </c>
      <c r="E19" s="19">
        <f t="shared" si="1"/>
        <v>596</v>
      </c>
      <c r="F19" s="1" t="str">
        <f>IF(COUNT(F14:F18)&gt;4,SUM(F14:F18)-MAX(F14:F18),IF(COUNT(F14:F18)=4,SUM(F14:F18),"NT"))</f>
        <v>NT</v>
      </c>
      <c r="G19" s="1">
        <f t="shared" si="0"/>
        <v>596</v>
      </c>
    </row>
    <row r="20" spans="1:7" ht="15.75" customHeight="1">
      <c r="A20" s="5" t="s">
        <v>13</v>
      </c>
      <c r="B20" s="5" t="s">
        <v>64</v>
      </c>
      <c r="C20" s="22">
        <v>84</v>
      </c>
      <c r="D20" s="22">
        <v>78</v>
      </c>
      <c r="E20" s="23">
        <f t="shared" si="1"/>
        <v>162</v>
      </c>
      <c r="F20" s="16"/>
      <c r="G20" s="4">
        <f t="shared" si="0"/>
        <v>162</v>
      </c>
    </row>
    <row r="21" spans="1:7" ht="15.75" customHeight="1">
      <c r="A21" s="5" t="s">
        <v>13</v>
      </c>
      <c r="B21" s="5" t="s">
        <v>65</v>
      </c>
      <c r="C21" s="22">
        <v>72</v>
      </c>
      <c r="D21" s="22">
        <v>74</v>
      </c>
      <c r="E21" s="23">
        <f t="shared" si="1"/>
        <v>146</v>
      </c>
      <c r="F21" s="16"/>
      <c r="G21" s="4">
        <f t="shared" si="0"/>
        <v>146</v>
      </c>
    </row>
    <row r="22" spans="1:7" ht="15.75" customHeight="1">
      <c r="A22" s="5" t="s">
        <v>13</v>
      </c>
      <c r="B22" s="5" t="s">
        <v>66</v>
      </c>
      <c r="C22" s="22">
        <v>79</v>
      </c>
      <c r="D22" s="22">
        <v>76</v>
      </c>
      <c r="E22" s="23">
        <f t="shared" si="1"/>
        <v>155</v>
      </c>
      <c r="F22" s="16"/>
      <c r="G22" s="4">
        <f t="shared" si="0"/>
        <v>155</v>
      </c>
    </row>
    <row r="23" spans="1:7" ht="15.75" customHeight="1">
      <c r="A23" s="5" t="s">
        <v>13</v>
      </c>
      <c r="B23" s="5" t="s">
        <v>67</v>
      </c>
      <c r="C23" s="22">
        <v>72</v>
      </c>
      <c r="D23" s="22">
        <v>78</v>
      </c>
      <c r="E23" s="23">
        <f t="shared" si="1"/>
        <v>150</v>
      </c>
      <c r="F23" s="16"/>
      <c r="G23" s="4">
        <f t="shared" si="0"/>
        <v>150</v>
      </c>
    </row>
    <row r="24" spans="1:7" ht="15.75" customHeight="1">
      <c r="A24" s="5" t="s">
        <v>13</v>
      </c>
      <c r="B24" s="5" t="s">
        <v>68</v>
      </c>
      <c r="C24" s="22">
        <v>81</v>
      </c>
      <c r="D24" s="22">
        <v>83</v>
      </c>
      <c r="E24" s="23">
        <f t="shared" si="1"/>
        <v>164</v>
      </c>
      <c r="F24" s="16"/>
      <c r="G24" s="4">
        <f t="shared" si="0"/>
        <v>164</v>
      </c>
    </row>
    <row r="25" spans="1:7" ht="18.75">
      <c r="A25" s="17" t="s">
        <v>13</v>
      </c>
      <c r="B25" s="21"/>
      <c r="C25" s="19">
        <f>IF(COUNT(C20:C24)&gt;4,SUM(C20:C24)-MAX(C20:C24),IF(COUNT(C20:C24)=4,SUM(C20:C24),"NT"))</f>
        <v>304</v>
      </c>
      <c r="D25" s="19">
        <f>IF(COUNT(D20:D24)&gt;4,SUM(D20:D24)-MAX(D20:D24),IF(COUNT(D20:D24)=4,SUM(D20:D24),"NT"))</f>
        <v>306</v>
      </c>
      <c r="E25" s="19">
        <f t="shared" si="1"/>
        <v>610</v>
      </c>
      <c r="F25" s="1" t="str">
        <f>IF(COUNT(F20:F24)&gt;4,SUM(F20:F24)-MAX(F20:F24),IF(COUNT(F20:F24)=4,SUM(F20:F24),"NT"))</f>
        <v>NT</v>
      </c>
      <c r="G25" s="1">
        <f t="shared" si="0"/>
        <v>610</v>
      </c>
    </row>
    <row r="26" spans="1:7" ht="15.75" customHeight="1">
      <c r="A26" s="5" t="s">
        <v>48</v>
      </c>
      <c r="B26" s="5" t="s">
        <v>198</v>
      </c>
      <c r="C26" s="22">
        <v>82</v>
      </c>
      <c r="D26" s="22">
        <v>80</v>
      </c>
      <c r="E26" s="23">
        <f t="shared" ref="E26:E31" si="2">SUM(C26:D26)</f>
        <v>162</v>
      </c>
      <c r="F26" s="16"/>
      <c r="G26" s="4">
        <f t="shared" ref="G26:G31" si="3">SUM(E26:F26)</f>
        <v>162</v>
      </c>
    </row>
    <row r="27" spans="1:7" ht="15.75" customHeight="1">
      <c r="A27" s="5" t="s">
        <v>48</v>
      </c>
      <c r="B27" s="5" t="s">
        <v>199</v>
      </c>
      <c r="C27" s="22">
        <v>76</v>
      </c>
      <c r="D27" s="22">
        <v>73</v>
      </c>
      <c r="E27" s="23">
        <f t="shared" si="2"/>
        <v>149</v>
      </c>
      <c r="F27" s="16"/>
      <c r="G27" s="4">
        <f t="shared" si="3"/>
        <v>149</v>
      </c>
    </row>
    <row r="28" spans="1:7" ht="15.75" customHeight="1">
      <c r="A28" s="5" t="s">
        <v>48</v>
      </c>
      <c r="B28" s="5" t="s">
        <v>200</v>
      </c>
      <c r="C28" s="22">
        <v>77</v>
      </c>
      <c r="D28" s="22">
        <v>75</v>
      </c>
      <c r="E28" s="23">
        <f t="shared" si="2"/>
        <v>152</v>
      </c>
      <c r="F28" s="16"/>
      <c r="G28" s="4">
        <f t="shared" si="3"/>
        <v>152</v>
      </c>
    </row>
    <row r="29" spans="1:7" ht="15.75" customHeight="1">
      <c r="A29" s="5" t="s">
        <v>48</v>
      </c>
      <c r="B29" s="5" t="s">
        <v>201</v>
      </c>
      <c r="C29" s="22">
        <v>77</v>
      </c>
      <c r="D29" s="22">
        <v>75</v>
      </c>
      <c r="E29" s="23">
        <f t="shared" si="2"/>
        <v>152</v>
      </c>
      <c r="F29" s="16"/>
      <c r="G29" s="4">
        <f t="shared" si="3"/>
        <v>152</v>
      </c>
    </row>
    <row r="30" spans="1:7" ht="15.75" customHeight="1">
      <c r="A30" s="5" t="s">
        <v>48</v>
      </c>
      <c r="B30" s="5" t="s">
        <v>202</v>
      </c>
      <c r="C30" s="22">
        <v>81</v>
      </c>
      <c r="D30" s="22">
        <v>82</v>
      </c>
      <c r="E30" s="23">
        <f t="shared" si="2"/>
        <v>163</v>
      </c>
      <c r="F30" s="16"/>
      <c r="G30" s="4">
        <f t="shared" si="3"/>
        <v>163</v>
      </c>
    </row>
    <row r="31" spans="1:7" ht="18.75">
      <c r="A31" s="17" t="s">
        <v>48</v>
      </c>
      <c r="B31" s="21"/>
      <c r="C31" s="19">
        <f>IF(COUNT(C26:C30)&gt;4,SUM(C26:C30)-MAX(C26:C30),IF(COUNT(C26:C30)=4,SUM(C26:C30),"NT"))</f>
        <v>311</v>
      </c>
      <c r="D31" s="19">
        <f>IF(COUNT(D26:D30)&gt;4,SUM(D26:D30)-MAX(D26:D30),IF(COUNT(D26:D30)=4,SUM(D26:D30),"NT"))</f>
        <v>303</v>
      </c>
      <c r="E31" s="19">
        <f t="shared" si="2"/>
        <v>614</v>
      </c>
      <c r="F31" s="1" t="str">
        <f>IF(COUNT(F26:F30)&gt;4,SUM(F26:F30)-MAX(F26:F30),IF(COUNT(F26:F30)=4,SUM(F26:F30),"NT"))</f>
        <v>NT</v>
      </c>
      <c r="G31" s="1">
        <f t="shared" si="3"/>
        <v>614</v>
      </c>
    </row>
    <row r="32" spans="1:7" ht="15.75" customHeight="1">
      <c r="A32" s="5" t="s">
        <v>36</v>
      </c>
      <c r="B32" s="5" t="s">
        <v>239</v>
      </c>
      <c r="C32" s="23">
        <v>82</v>
      </c>
      <c r="D32" s="23">
        <v>76</v>
      </c>
      <c r="E32" s="23">
        <f t="shared" si="1"/>
        <v>158</v>
      </c>
      <c r="F32" s="16"/>
      <c r="G32" s="4">
        <f t="shared" si="0"/>
        <v>158</v>
      </c>
    </row>
    <row r="33" spans="1:7" ht="15.75" customHeight="1">
      <c r="A33" s="5" t="s">
        <v>36</v>
      </c>
      <c r="B33" s="5" t="s">
        <v>240</v>
      </c>
      <c r="C33" s="23">
        <v>73</v>
      </c>
      <c r="D33" s="23">
        <v>72</v>
      </c>
      <c r="E33" s="23">
        <f t="shared" si="1"/>
        <v>145</v>
      </c>
      <c r="F33" s="16"/>
      <c r="G33" s="4">
        <f t="shared" si="0"/>
        <v>145</v>
      </c>
    </row>
    <row r="34" spans="1:7" ht="15.75" customHeight="1">
      <c r="A34" s="5" t="s">
        <v>36</v>
      </c>
      <c r="B34" s="5" t="s">
        <v>241</v>
      </c>
      <c r="C34" s="23">
        <v>75</v>
      </c>
      <c r="D34" s="23">
        <v>82</v>
      </c>
      <c r="E34" s="23">
        <f t="shared" si="1"/>
        <v>157</v>
      </c>
      <c r="F34" s="16"/>
      <c r="G34" s="4">
        <f t="shared" si="0"/>
        <v>157</v>
      </c>
    </row>
    <row r="35" spans="1:7" ht="15.75" customHeight="1">
      <c r="A35" s="5" t="s">
        <v>36</v>
      </c>
      <c r="B35" s="5" t="s">
        <v>242</v>
      </c>
      <c r="C35" s="23">
        <v>76</v>
      </c>
      <c r="D35" s="23">
        <v>71</v>
      </c>
      <c r="E35" s="23">
        <f t="shared" si="1"/>
        <v>147</v>
      </c>
      <c r="F35" s="16"/>
      <c r="G35" s="4">
        <f t="shared" si="0"/>
        <v>147</v>
      </c>
    </row>
    <row r="36" spans="1:7" ht="15.75" customHeight="1">
      <c r="A36" s="5" t="s">
        <v>36</v>
      </c>
      <c r="B36" s="5" t="s">
        <v>243</v>
      </c>
      <c r="C36" s="23">
        <v>75</v>
      </c>
      <c r="D36" s="23">
        <v>71</v>
      </c>
      <c r="E36" s="23">
        <f t="shared" si="1"/>
        <v>146</v>
      </c>
      <c r="F36" s="16"/>
      <c r="G36" s="4">
        <f t="shared" si="0"/>
        <v>146</v>
      </c>
    </row>
    <row r="37" spans="1:7" ht="18.75">
      <c r="A37" s="17" t="s">
        <v>36</v>
      </c>
      <c r="B37" s="21"/>
      <c r="C37" s="19">
        <f>IF(COUNT(C32:C36)&gt;4,SUM(C32:C36)-MAX(C32:C36),IF(COUNT(C32:C36)=4,SUM(C32:C36),"NT"))</f>
        <v>299</v>
      </c>
      <c r="D37" s="19">
        <f>IF(COUNT(D32:D36)&gt;4,SUM(D32:D36)-MAX(D32:D36),IF(COUNT(D32:D36)=4,SUM(D32:D36),"NT"))</f>
        <v>290</v>
      </c>
      <c r="E37" s="19">
        <f t="shared" si="1"/>
        <v>589</v>
      </c>
      <c r="F37" s="1" t="str">
        <f>IF(COUNT(F32:F36)&gt;4,SUM(F32:F36)-MAX(F32:F36),IF(COUNT(F32:F36)=4,SUM(F32:F36),"NT"))</f>
        <v>NT</v>
      </c>
      <c r="G37" s="1">
        <f t="shared" si="0"/>
        <v>589</v>
      </c>
    </row>
    <row r="38" spans="1:7" ht="15.75" customHeight="1">
      <c r="A38" s="5" t="s">
        <v>37</v>
      </c>
      <c r="B38" s="5" t="s">
        <v>213</v>
      </c>
      <c r="C38" s="23">
        <v>80</v>
      </c>
      <c r="D38" s="23">
        <v>81</v>
      </c>
      <c r="E38" s="23">
        <f t="shared" si="1"/>
        <v>161</v>
      </c>
      <c r="F38" s="16"/>
      <c r="G38" s="4">
        <f t="shared" si="0"/>
        <v>161</v>
      </c>
    </row>
    <row r="39" spans="1:7" ht="15.75" customHeight="1">
      <c r="A39" s="5" t="s">
        <v>37</v>
      </c>
      <c r="B39" s="5" t="s">
        <v>214</v>
      </c>
      <c r="C39" s="23">
        <v>79</v>
      </c>
      <c r="D39" s="23">
        <v>71</v>
      </c>
      <c r="E39" s="23">
        <f t="shared" si="1"/>
        <v>150</v>
      </c>
      <c r="F39" s="16"/>
      <c r="G39" s="4">
        <f t="shared" si="0"/>
        <v>150</v>
      </c>
    </row>
    <row r="40" spans="1:7" ht="15.75" customHeight="1">
      <c r="A40" s="5" t="s">
        <v>37</v>
      </c>
      <c r="B40" s="5" t="s">
        <v>215</v>
      </c>
      <c r="C40" s="23">
        <v>74</v>
      </c>
      <c r="D40" s="23">
        <v>81</v>
      </c>
      <c r="E40" s="23">
        <f t="shared" si="1"/>
        <v>155</v>
      </c>
      <c r="F40" s="16"/>
      <c r="G40" s="4">
        <f t="shared" si="0"/>
        <v>155</v>
      </c>
    </row>
    <row r="41" spans="1:7" ht="15.75" customHeight="1">
      <c r="A41" s="5" t="s">
        <v>37</v>
      </c>
      <c r="B41" s="5" t="s">
        <v>216</v>
      </c>
      <c r="C41" s="23">
        <v>82</v>
      </c>
      <c r="D41" s="23">
        <v>76</v>
      </c>
      <c r="E41" s="23">
        <f t="shared" si="1"/>
        <v>158</v>
      </c>
      <c r="F41" s="16"/>
      <c r="G41" s="4">
        <f t="shared" si="0"/>
        <v>158</v>
      </c>
    </row>
    <row r="42" spans="1:7" ht="15.75" customHeight="1">
      <c r="A42" s="5" t="s">
        <v>37</v>
      </c>
      <c r="B42" s="5" t="s">
        <v>217</v>
      </c>
      <c r="C42" s="23">
        <v>85</v>
      </c>
      <c r="D42" s="23">
        <v>72</v>
      </c>
      <c r="E42" s="23">
        <f t="shared" si="1"/>
        <v>157</v>
      </c>
      <c r="F42" s="16"/>
      <c r="G42" s="4">
        <f t="shared" si="0"/>
        <v>157</v>
      </c>
    </row>
    <row r="43" spans="1:7" ht="18.75">
      <c r="A43" s="24" t="s">
        <v>37</v>
      </c>
      <c r="B43" s="21"/>
      <c r="C43" s="19">
        <f>IF(COUNT(C38:C42)&gt;4,SUM(C38:C42)-MAX(C38:C42),IF(COUNT(C38:C42)=4,SUM(C38:C42),"NT"))</f>
        <v>315</v>
      </c>
      <c r="D43" s="19">
        <f>IF(COUNT(D38:D42)&gt;4,SUM(D38:D42)-MAX(D38:D42),IF(COUNT(D38:D42)=4,SUM(D38:D42),"NT"))</f>
        <v>300</v>
      </c>
      <c r="E43" s="19">
        <f t="shared" si="1"/>
        <v>615</v>
      </c>
      <c r="F43" s="1" t="str">
        <f>IF(COUNT(F38:F42)&gt;4,SUM(F38:F42)-MAX(F38:F42),IF(COUNT(F38:F42)=4,SUM(F38:F42),"NT"))</f>
        <v>NT</v>
      </c>
      <c r="G43" s="1">
        <f t="shared" si="0"/>
        <v>615</v>
      </c>
    </row>
    <row r="44" spans="1:7" ht="15.75" customHeight="1">
      <c r="A44" s="5" t="s">
        <v>26</v>
      </c>
      <c r="B44" s="5" t="s">
        <v>69</v>
      </c>
      <c r="C44" s="23">
        <v>89</v>
      </c>
      <c r="D44" s="23">
        <v>97</v>
      </c>
      <c r="E44" s="23">
        <f t="shared" si="1"/>
        <v>186</v>
      </c>
      <c r="F44" s="16"/>
      <c r="G44" s="4">
        <f t="shared" si="0"/>
        <v>186</v>
      </c>
    </row>
    <row r="45" spans="1:7" ht="15.75" customHeight="1">
      <c r="A45" s="5" t="s">
        <v>26</v>
      </c>
      <c r="B45" s="5" t="s">
        <v>70</v>
      </c>
      <c r="C45" s="23">
        <v>75</v>
      </c>
      <c r="D45" s="23">
        <v>74</v>
      </c>
      <c r="E45" s="23">
        <f t="shared" si="1"/>
        <v>149</v>
      </c>
      <c r="F45" s="16"/>
      <c r="G45" s="4">
        <f t="shared" si="0"/>
        <v>149</v>
      </c>
    </row>
    <row r="46" spans="1:7" ht="15.75" customHeight="1">
      <c r="A46" s="5" t="s">
        <v>26</v>
      </c>
      <c r="B46" s="5" t="s">
        <v>71</v>
      </c>
      <c r="C46" s="23">
        <v>86</v>
      </c>
      <c r="D46" s="23">
        <v>77</v>
      </c>
      <c r="E46" s="23">
        <f t="shared" si="1"/>
        <v>163</v>
      </c>
      <c r="F46" s="16"/>
      <c r="G46" s="4">
        <f t="shared" si="0"/>
        <v>163</v>
      </c>
    </row>
    <row r="47" spans="1:7" ht="15.75" customHeight="1">
      <c r="A47" s="5" t="s">
        <v>26</v>
      </c>
      <c r="B47" s="5" t="s">
        <v>72</v>
      </c>
      <c r="C47" s="23">
        <v>106</v>
      </c>
      <c r="D47" s="23">
        <v>90</v>
      </c>
      <c r="E47" s="23">
        <f t="shared" si="1"/>
        <v>196</v>
      </c>
      <c r="F47" s="16"/>
      <c r="G47" s="4">
        <f t="shared" si="0"/>
        <v>196</v>
      </c>
    </row>
    <row r="48" spans="1:7" ht="15.75" customHeight="1">
      <c r="A48" s="5" t="s">
        <v>26</v>
      </c>
      <c r="B48" s="5" t="s">
        <v>73</v>
      </c>
      <c r="C48" s="23">
        <v>82</v>
      </c>
      <c r="D48" s="23">
        <v>86</v>
      </c>
      <c r="E48" s="23">
        <f t="shared" si="1"/>
        <v>168</v>
      </c>
      <c r="F48" s="16"/>
      <c r="G48" s="4">
        <f t="shared" si="0"/>
        <v>168</v>
      </c>
    </row>
    <row r="49" spans="1:7" ht="18.75">
      <c r="A49" s="17" t="s">
        <v>26</v>
      </c>
      <c r="B49" s="21"/>
      <c r="C49" s="19">
        <f>IF(COUNT(C44:C48)&gt;4,SUM(C44:C48)-MAX(C44:C48),IF(COUNT(C44:C48)=4,SUM(C44:C48),"NT"))</f>
        <v>332</v>
      </c>
      <c r="D49" s="19">
        <f>IF(COUNT(D44:D48)&gt;4,SUM(D44:D48)-MAX(D44:D48),IF(COUNT(D44:D48)=4,SUM(D44:D48),"NT"))</f>
        <v>327</v>
      </c>
      <c r="E49" s="19">
        <f t="shared" si="1"/>
        <v>659</v>
      </c>
      <c r="F49" s="1" t="str">
        <f>IF(COUNT(F44:F48)&gt;4,SUM(F44:F48)-MAX(F44:F48),IF(COUNT(F44:F48)=4,SUM(F44:F48),"NT"))</f>
        <v>NT</v>
      </c>
      <c r="G49" s="1">
        <f t="shared" si="0"/>
        <v>659</v>
      </c>
    </row>
    <row r="50" spans="1:7" ht="15.75" customHeight="1">
      <c r="A50" s="5" t="s">
        <v>38</v>
      </c>
      <c r="B50" s="5" t="s">
        <v>74</v>
      </c>
      <c r="C50" s="23">
        <v>81</v>
      </c>
      <c r="D50" s="23">
        <v>73</v>
      </c>
      <c r="E50" s="23">
        <f t="shared" si="1"/>
        <v>154</v>
      </c>
      <c r="F50" s="16"/>
      <c r="G50" s="4">
        <f t="shared" si="0"/>
        <v>154</v>
      </c>
    </row>
    <row r="51" spans="1:7" ht="15.75" customHeight="1">
      <c r="A51" s="5" t="s">
        <v>38</v>
      </c>
      <c r="B51" s="5" t="s">
        <v>75</v>
      </c>
      <c r="C51" s="23">
        <v>70</v>
      </c>
      <c r="D51" s="23">
        <v>78</v>
      </c>
      <c r="E51" s="23">
        <f t="shared" si="1"/>
        <v>148</v>
      </c>
      <c r="F51" s="16"/>
      <c r="G51" s="4">
        <f t="shared" si="0"/>
        <v>148</v>
      </c>
    </row>
    <row r="52" spans="1:7" ht="15.75" customHeight="1">
      <c r="A52" s="5" t="s">
        <v>38</v>
      </c>
      <c r="B52" s="5" t="s">
        <v>76</v>
      </c>
      <c r="C52" s="23">
        <v>77</v>
      </c>
      <c r="D52" s="23">
        <v>76</v>
      </c>
      <c r="E52" s="23">
        <f t="shared" si="1"/>
        <v>153</v>
      </c>
      <c r="F52" s="16"/>
      <c r="G52" s="4">
        <f t="shared" si="0"/>
        <v>153</v>
      </c>
    </row>
    <row r="53" spans="1:7" ht="15.75" customHeight="1">
      <c r="A53" s="5" t="s">
        <v>38</v>
      </c>
      <c r="B53" s="5" t="s">
        <v>77</v>
      </c>
      <c r="C53" s="23">
        <v>82</v>
      </c>
      <c r="D53" s="23">
        <v>67</v>
      </c>
      <c r="E53" s="23">
        <f t="shared" si="1"/>
        <v>149</v>
      </c>
      <c r="F53" s="16"/>
      <c r="G53" s="4">
        <f t="shared" si="0"/>
        <v>149</v>
      </c>
    </row>
    <row r="54" spans="1:7" ht="15.75" customHeight="1">
      <c r="A54" s="5" t="s">
        <v>38</v>
      </c>
      <c r="B54" s="5" t="s">
        <v>78</v>
      </c>
      <c r="C54" s="23">
        <v>200</v>
      </c>
      <c r="D54" s="23">
        <v>200</v>
      </c>
      <c r="E54" s="23">
        <f t="shared" si="1"/>
        <v>400</v>
      </c>
      <c r="F54" s="16"/>
      <c r="G54" s="4">
        <f t="shared" si="0"/>
        <v>400</v>
      </c>
    </row>
    <row r="55" spans="1:7" ht="18.75">
      <c r="A55" s="17" t="s">
        <v>38</v>
      </c>
      <c r="B55" s="21"/>
      <c r="C55" s="19">
        <f>IF(COUNT(C50:C54)&gt;4,SUM(C50:C54)-MAX(C50:C54),IF(COUNT(C50:C54)=4,SUM(C50:C54),"NT"))</f>
        <v>310</v>
      </c>
      <c r="D55" s="19">
        <f>IF(COUNT(D50:D54)&gt;4,SUM(D50:D54)-MAX(D50:D54),IF(COUNT(D50:D54)=4,SUM(D50:D54),"NT"))</f>
        <v>294</v>
      </c>
      <c r="E55" s="19">
        <f t="shared" si="1"/>
        <v>604</v>
      </c>
      <c r="F55" s="1" t="str">
        <f>IF(COUNT(F50:F54)&gt;4,SUM(F50:F54)-MAX(F50:F54),IF(COUNT(F50:F54)=4,SUM(F50:F54),"NT"))</f>
        <v>NT</v>
      </c>
      <c r="G55" s="1">
        <f t="shared" si="0"/>
        <v>604</v>
      </c>
    </row>
    <row r="56" spans="1:7" ht="15.75" customHeight="1">
      <c r="A56" s="5" t="s">
        <v>39</v>
      </c>
      <c r="B56" s="5" t="s">
        <v>79</v>
      </c>
      <c r="C56" s="23">
        <v>79</v>
      </c>
      <c r="D56" s="23">
        <v>82</v>
      </c>
      <c r="E56" s="23">
        <f t="shared" si="1"/>
        <v>161</v>
      </c>
      <c r="F56" s="16"/>
      <c r="G56" s="4">
        <f t="shared" si="0"/>
        <v>161</v>
      </c>
    </row>
    <row r="57" spans="1:7" ht="15.75" customHeight="1">
      <c r="A57" s="5" t="s">
        <v>39</v>
      </c>
      <c r="B57" s="5" t="s">
        <v>80</v>
      </c>
      <c r="C57" s="23">
        <v>80</v>
      </c>
      <c r="D57" s="23">
        <v>200</v>
      </c>
      <c r="E57" s="23">
        <f t="shared" si="1"/>
        <v>280</v>
      </c>
      <c r="F57" s="16"/>
      <c r="G57" s="4">
        <f t="shared" si="0"/>
        <v>280</v>
      </c>
    </row>
    <row r="58" spans="1:7" ht="15.75" customHeight="1">
      <c r="A58" s="5" t="s">
        <v>39</v>
      </c>
      <c r="B58" s="5" t="s">
        <v>280</v>
      </c>
      <c r="C58" s="23">
        <v>82</v>
      </c>
      <c r="D58" s="23">
        <v>83</v>
      </c>
      <c r="E58" s="23">
        <f t="shared" si="1"/>
        <v>165</v>
      </c>
      <c r="F58" s="16"/>
      <c r="G58" s="4">
        <f t="shared" si="0"/>
        <v>165</v>
      </c>
    </row>
    <row r="59" spans="1:7" ht="15.75" customHeight="1">
      <c r="A59" s="5" t="s">
        <v>39</v>
      </c>
      <c r="B59" s="5" t="s">
        <v>81</v>
      </c>
      <c r="C59" s="23">
        <v>80</v>
      </c>
      <c r="D59" s="23">
        <v>77</v>
      </c>
      <c r="E59" s="23">
        <f t="shared" si="1"/>
        <v>157</v>
      </c>
      <c r="F59" s="16"/>
      <c r="G59" s="4">
        <f t="shared" si="0"/>
        <v>157</v>
      </c>
    </row>
    <row r="60" spans="1:7" ht="15.75" customHeight="1">
      <c r="A60" s="5" t="s">
        <v>39</v>
      </c>
      <c r="B60" s="5" t="s">
        <v>82</v>
      </c>
      <c r="C60" s="23">
        <v>81</v>
      </c>
      <c r="D60" s="23">
        <v>200</v>
      </c>
      <c r="E60" s="23">
        <f t="shared" si="1"/>
        <v>281</v>
      </c>
      <c r="F60" s="16"/>
      <c r="G60" s="4">
        <f t="shared" si="0"/>
        <v>281</v>
      </c>
    </row>
    <row r="61" spans="1:7" ht="18.75">
      <c r="A61" s="17" t="s">
        <v>39</v>
      </c>
      <c r="B61" s="21"/>
      <c r="C61" s="19">
        <f>IF(COUNT(C56:C60)&gt;4,SUM(C56:C60)-MAX(C56:C60),IF(COUNT(C56:C60)=4,SUM(C56:C60),"NT"))</f>
        <v>320</v>
      </c>
      <c r="D61" s="19">
        <f>IF(COUNT(D56:D60)&gt;4,SUM(D56:D60)-MAX(D56:D60),IF(COUNT(D56:D60)=4,SUM(D56:D60),"NT"))</f>
        <v>442</v>
      </c>
      <c r="E61" s="19">
        <f t="shared" si="1"/>
        <v>762</v>
      </c>
      <c r="F61" s="1" t="str">
        <f>IF(COUNT(F56:F60)&gt;4,SUM(F56:F60)-MAX(F56:F60),IF(COUNT(F56:F60)=4,SUM(F56:F60),"NT"))</f>
        <v>NT</v>
      </c>
      <c r="G61" s="1">
        <f t="shared" si="0"/>
        <v>762</v>
      </c>
    </row>
    <row r="62" spans="1:7" ht="15.75" customHeight="1">
      <c r="A62" s="5" t="s">
        <v>40</v>
      </c>
      <c r="B62" s="5" t="s">
        <v>83</v>
      </c>
      <c r="C62" s="23">
        <v>81</v>
      </c>
      <c r="D62" s="23">
        <v>80</v>
      </c>
      <c r="E62" s="23">
        <f t="shared" si="1"/>
        <v>161</v>
      </c>
      <c r="F62" s="16"/>
      <c r="G62" s="4">
        <f t="shared" si="0"/>
        <v>161</v>
      </c>
    </row>
    <row r="63" spans="1:7" ht="15.75" customHeight="1">
      <c r="A63" s="5" t="s">
        <v>40</v>
      </c>
      <c r="B63" s="5" t="s">
        <v>84</v>
      </c>
      <c r="C63" s="23">
        <v>78</v>
      </c>
      <c r="D63" s="23">
        <v>73</v>
      </c>
      <c r="E63" s="23">
        <f t="shared" si="1"/>
        <v>151</v>
      </c>
      <c r="F63" s="16"/>
      <c r="G63" s="4">
        <f t="shared" si="0"/>
        <v>151</v>
      </c>
    </row>
    <row r="64" spans="1:7" ht="15.75" customHeight="1">
      <c r="A64" s="5" t="s">
        <v>40</v>
      </c>
      <c r="B64" s="5" t="s">
        <v>85</v>
      </c>
      <c r="C64" s="23">
        <v>70</v>
      </c>
      <c r="D64" s="23">
        <v>68</v>
      </c>
      <c r="E64" s="23">
        <f t="shared" si="1"/>
        <v>138</v>
      </c>
      <c r="F64" s="16"/>
      <c r="G64" s="4">
        <f t="shared" si="0"/>
        <v>138</v>
      </c>
    </row>
    <row r="65" spans="1:7" ht="15.75" customHeight="1">
      <c r="A65" s="5" t="s">
        <v>40</v>
      </c>
      <c r="B65" s="5" t="s">
        <v>86</v>
      </c>
      <c r="C65" s="23">
        <v>80</v>
      </c>
      <c r="D65" s="23">
        <v>77</v>
      </c>
      <c r="E65" s="23">
        <f t="shared" si="1"/>
        <v>157</v>
      </c>
      <c r="F65" s="16"/>
      <c r="G65" s="4">
        <f t="shared" si="0"/>
        <v>157</v>
      </c>
    </row>
    <row r="66" spans="1:7" ht="15.75" customHeight="1">
      <c r="A66" s="5" t="s">
        <v>40</v>
      </c>
      <c r="B66" s="5" t="s">
        <v>87</v>
      </c>
      <c r="C66" s="23">
        <v>76</v>
      </c>
      <c r="D66" s="23">
        <v>72</v>
      </c>
      <c r="E66" s="23">
        <f t="shared" si="1"/>
        <v>148</v>
      </c>
      <c r="F66" s="16"/>
      <c r="G66" s="4">
        <f t="shared" si="0"/>
        <v>148</v>
      </c>
    </row>
    <row r="67" spans="1:7" ht="18.75">
      <c r="A67" s="17" t="s">
        <v>40</v>
      </c>
      <c r="B67" s="21"/>
      <c r="C67" s="19">
        <f>IF(COUNT(C62:C66)&gt;4,SUM(C62:C66)-MAX(C62:C66),IF(COUNT(C62:C66)=4,SUM(C62:C66),"NT"))</f>
        <v>304</v>
      </c>
      <c r="D67" s="19">
        <f>IF(COUNT(D62:D66)&gt;4,SUM(D62:D66)-MAX(D62:D66),IF(COUNT(D62:D66)=4,SUM(D62:D66),"NT"))</f>
        <v>290</v>
      </c>
      <c r="E67" s="19">
        <f t="shared" si="1"/>
        <v>594</v>
      </c>
      <c r="F67" s="1" t="str">
        <f>IF(COUNT(F62:F66)&gt;4,SUM(F62:F66)-MAX(F62:F66),IF(COUNT(F62:F66)=4,SUM(F62:F66),"NT"))</f>
        <v>NT</v>
      </c>
      <c r="G67" s="1">
        <f t="shared" si="0"/>
        <v>594</v>
      </c>
    </row>
    <row r="68" spans="1:7" ht="15.75" customHeight="1">
      <c r="A68" s="5" t="s">
        <v>12</v>
      </c>
      <c r="B68" s="5" t="s">
        <v>218</v>
      </c>
      <c r="C68" s="23">
        <v>88</v>
      </c>
      <c r="D68" s="23">
        <v>82</v>
      </c>
      <c r="E68" s="23">
        <f t="shared" si="1"/>
        <v>170</v>
      </c>
      <c r="F68" s="16"/>
      <c r="G68" s="4">
        <f t="shared" si="0"/>
        <v>170</v>
      </c>
    </row>
    <row r="69" spans="1:7" ht="15.75" customHeight="1">
      <c r="A69" s="5" t="s">
        <v>12</v>
      </c>
      <c r="B69" s="5" t="s">
        <v>219</v>
      </c>
      <c r="C69" s="23">
        <v>80</v>
      </c>
      <c r="D69" s="23">
        <v>78</v>
      </c>
      <c r="E69" s="23">
        <f t="shared" si="1"/>
        <v>158</v>
      </c>
      <c r="F69" s="16"/>
      <c r="G69" s="4">
        <f t="shared" si="0"/>
        <v>158</v>
      </c>
    </row>
    <row r="70" spans="1:7" ht="15.75" customHeight="1">
      <c r="A70" s="5" t="s">
        <v>12</v>
      </c>
      <c r="B70" s="5" t="s">
        <v>220</v>
      </c>
      <c r="C70" s="23">
        <v>84</v>
      </c>
      <c r="D70" s="23">
        <v>87</v>
      </c>
      <c r="E70" s="23">
        <f t="shared" si="1"/>
        <v>171</v>
      </c>
      <c r="F70" s="16"/>
      <c r="G70" s="4">
        <f t="shared" si="0"/>
        <v>171</v>
      </c>
    </row>
    <row r="71" spans="1:7" ht="15.75" customHeight="1">
      <c r="A71" s="5" t="s">
        <v>12</v>
      </c>
      <c r="B71" s="5" t="s">
        <v>221</v>
      </c>
      <c r="C71" s="23">
        <v>77</v>
      </c>
      <c r="D71" s="23">
        <v>77</v>
      </c>
      <c r="E71" s="23">
        <f t="shared" si="1"/>
        <v>154</v>
      </c>
      <c r="F71" s="16"/>
      <c r="G71" s="4">
        <f t="shared" si="0"/>
        <v>154</v>
      </c>
    </row>
    <row r="72" spans="1:7" ht="15.75" customHeight="1">
      <c r="A72" s="5" t="s">
        <v>12</v>
      </c>
      <c r="B72" s="5" t="s">
        <v>222</v>
      </c>
      <c r="C72" s="23">
        <v>93</v>
      </c>
      <c r="D72" s="23">
        <v>80</v>
      </c>
      <c r="E72" s="23">
        <f t="shared" ref="E72:E121" si="4">SUM(C72:D72)</f>
        <v>173</v>
      </c>
      <c r="F72" s="16"/>
      <c r="G72" s="4">
        <f t="shared" ref="G72:G121" si="5">SUM(E72:F72)</f>
        <v>173</v>
      </c>
    </row>
    <row r="73" spans="1:7" ht="18.75">
      <c r="A73" s="17" t="s">
        <v>12</v>
      </c>
      <c r="B73" s="21"/>
      <c r="C73" s="19">
        <f>IF(COUNT(C68:C72)&gt;4,SUM(C68:C72)-MAX(C68:C72),IF(COUNT(C68:C72)=4,SUM(C68:C72),"NT"))</f>
        <v>329</v>
      </c>
      <c r="D73" s="19">
        <f>IF(COUNT(D68:D72)&gt;4,SUM(D68:D72)-MAX(D68:D72),IF(COUNT(D68:D72)=4,SUM(D68:D72),"NT"))</f>
        <v>317</v>
      </c>
      <c r="E73" s="19">
        <f t="shared" si="4"/>
        <v>646</v>
      </c>
      <c r="F73" s="1" t="str">
        <f>IF(COUNT(F68:F72)&gt;4,SUM(F68:F72)-MAX(F68:F72),IF(COUNT(F68:F72)=4,SUM(F68:F72),"NT"))</f>
        <v>NT</v>
      </c>
      <c r="G73" s="1">
        <f t="shared" si="5"/>
        <v>646</v>
      </c>
    </row>
    <row r="74" spans="1:7" ht="15.75" customHeight="1">
      <c r="A74" s="5" t="s">
        <v>29</v>
      </c>
      <c r="B74" s="5" t="s">
        <v>88</v>
      </c>
      <c r="C74" s="23">
        <v>76</v>
      </c>
      <c r="D74" s="23">
        <v>73</v>
      </c>
      <c r="E74" s="23">
        <f t="shared" si="4"/>
        <v>149</v>
      </c>
      <c r="F74" s="16"/>
      <c r="G74" s="4">
        <f t="shared" si="5"/>
        <v>149</v>
      </c>
    </row>
    <row r="75" spans="1:7" ht="15.75" customHeight="1">
      <c r="A75" s="5" t="s">
        <v>29</v>
      </c>
      <c r="B75" s="5" t="s">
        <v>89</v>
      </c>
      <c r="C75" s="23">
        <v>83</v>
      </c>
      <c r="D75" s="23">
        <v>80</v>
      </c>
      <c r="E75" s="23">
        <f t="shared" si="4"/>
        <v>163</v>
      </c>
      <c r="F75" s="16"/>
      <c r="G75" s="4">
        <f t="shared" si="5"/>
        <v>163</v>
      </c>
    </row>
    <row r="76" spans="1:7" ht="15.75" customHeight="1">
      <c r="A76" s="5" t="s">
        <v>29</v>
      </c>
      <c r="B76" s="5" t="s">
        <v>90</v>
      </c>
      <c r="C76" s="23">
        <v>88</v>
      </c>
      <c r="D76" s="23">
        <v>81</v>
      </c>
      <c r="E76" s="23">
        <f t="shared" si="4"/>
        <v>169</v>
      </c>
      <c r="F76" s="16"/>
      <c r="G76" s="4">
        <f t="shared" si="5"/>
        <v>169</v>
      </c>
    </row>
    <row r="77" spans="1:7" ht="15.75" customHeight="1">
      <c r="A77" s="5" t="s">
        <v>29</v>
      </c>
      <c r="B77" s="5" t="s">
        <v>91</v>
      </c>
      <c r="C77" s="23">
        <v>84</v>
      </c>
      <c r="D77" s="23">
        <v>77</v>
      </c>
      <c r="E77" s="23">
        <f t="shared" si="4"/>
        <v>161</v>
      </c>
      <c r="F77" s="16"/>
      <c r="G77" s="4">
        <f t="shared" si="5"/>
        <v>161</v>
      </c>
    </row>
    <row r="78" spans="1:7" ht="15.75" customHeight="1">
      <c r="A78" s="5" t="s">
        <v>29</v>
      </c>
      <c r="B78" s="5" t="s">
        <v>92</v>
      </c>
      <c r="C78" s="23">
        <v>79</v>
      </c>
      <c r="D78" s="23">
        <v>70</v>
      </c>
      <c r="E78" s="23">
        <f t="shared" si="4"/>
        <v>149</v>
      </c>
      <c r="F78" s="16"/>
      <c r="G78" s="4">
        <f t="shared" si="5"/>
        <v>149</v>
      </c>
    </row>
    <row r="79" spans="1:7" ht="18.75">
      <c r="A79" s="17" t="s">
        <v>29</v>
      </c>
      <c r="B79" s="21"/>
      <c r="C79" s="19">
        <f>IF(COUNT(C74:C78)&gt;4,SUM(C74:C78)-MAX(C74:C78),IF(COUNT(C74:C78)=4,SUM(C74:C78),"NT"))</f>
        <v>322</v>
      </c>
      <c r="D79" s="19">
        <f>IF(COUNT(D74:D78)&gt;4,SUM(D74:D78)-MAX(D74:D78),IF(COUNT(D74:D78)=4,SUM(D74:D78),"NT"))</f>
        <v>300</v>
      </c>
      <c r="E79" s="19">
        <f t="shared" si="4"/>
        <v>622</v>
      </c>
      <c r="F79" s="1" t="str">
        <f>IF(COUNT(F74:F78)&gt;4,SUM(F74:F78)-MAX(F74:F78),IF(COUNT(F74:F78)=4,SUM(F74:F78),"NT"))</f>
        <v>NT</v>
      </c>
      <c r="G79" s="1">
        <f t="shared" si="5"/>
        <v>622</v>
      </c>
    </row>
    <row r="80" spans="1:7" ht="15.75" customHeight="1">
      <c r="A80" s="5" t="s">
        <v>17</v>
      </c>
      <c r="B80" s="5" t="s">
        <v>93</v>
      </c>
      <c r="C80" s="23">
        <v>80</v>
      </c>
      <c r="D80" s="23">
        <v>80</v>
      </c>
      <c r="E80" s="23">
        <f t="shared" si="4"/>
        <v>160</v>
      </c>
      <c r="F80" s="16"/>
      <c r="G80" s="4">
        <f t="shared" si="5"/>
        <v>160</v>
      </c>
    </row>
    <row r="81" spans="1:7" ht="15.75" customHeight="1">
      <c r="A81" s="5" t="s">
        <v>17</v>
      </c>
      <c r="B81" s="5" t="s">
        <v>95</v>
      </c>
      <c r="C81" s="23">
        <v>81</v>
      </c>
      <c r="D81" s="23">
        <v>71</v>
      </c>
      <c r="E81" s="23">
        <f t="shared" si="4"/>
        <v>152</v>
      </c>
      <c r="F81" s="16"/>
      <c r="G81" s="4">
        <f t="shared" si="5"/>
        <v>152</v>
      </c>
    </row>
    <row r="82" spans="1:7" ht="15.75" customHeight="1">
      <c r="A82" s="5" t="s">
        <v>17</v>
      </c>
      <c r="B82" s="5" t="s">
        <v>96</v>
      </c>
      <c r="C82" s="23">
        <v>90</v>
      </c>
      <c r="D82" s="23">
        <v>81</v>
      </c>
      <c r="E82" s="23">
        <f t="shared" si="4"/>
        <v>171</v>
      </c>
      <c r="F82" s="16"/>
      <c r="G82" s="4">
        <f t="shared" si="5"/>
        <v>171</v>
      </c>
    </row>
    <row r="83" spans="1:7" ht="15.75" customHeight="1">
      <c r="A83" s="5" t="s">
        <v>17</v>
      </c>
      <c r="B83" s="5" t="s">
        <v>97</v>
      </c>
      <c r="C83" s="23">
        <v>82</v>
      </c>
      <c r="D83" s="23">
        <v>81</v>
      </c>
      <c r="E83" s="23">
        <f t="shared" si="4"/>
        <v>163</v>
      </c>
      <c r="F83" s="16"/>
      <c r="G83" s="4">
        <f t="shared" si="5"/>
        <v>163</v>
      </c>
    </row>
    <row r="84" spans="1:7" ht="15.75" customHeight="1">
      <c r="A84" s="5" t="s">
        <v>17</v>
      </c>
      <c r="B84" s="5" t="s">
        <v>94</v>
      </c>
      <c r="C84" s="23">
        <v>74</v>
      </c>
      <c r="D84" s="23">
        <v>80</v>
      </c>
      <c r="E84" s="23">
        <f>SUM(C84:D84)</f>
        <v>154</v>
      </c>
      <c r="F84" s="16"/>
      <c r="G84" s="4">
        <f>SUM(E84:F84)</f>
        <v>154</v>
      </c>
    </row>
    <row r="85" spans="1:7" ht="18.75">
      <c r="A85" s="17" t="s">
        <v>17</v>
      </c>
      <c r="B85" s="21"/>
      <c r="C85" s="19">
        <f>IF(COUNT(C80:C84)&gt;4,SUM(C80:C84)-MAX(C80:C84),IF(COUNT(C80:C84)=4,SUM(C80:C84),"NT"))</f>
        <v>317</v>
      </c>
      <c r="D85" s="19">
        <f>IF(COUNT(D80:D84)&gt;4,SUM(D80:D84)-MAX(D80:D84),IF(COUNT(D80:D84)=4,SUM(D80:D84),"NT"))</f>
        <v>312</v>
      </c>
      <c r="E85" s="19">
        <f t="shared" si="4"/>
        <v>629</v>
      </c>
      <c r="F85" s="1" t="str">
        <f>IF(COUNT(F80:F84)&gt;4,SUM(F80:F84)-MAX(F80:F84),IF(COUNT(F80:F84)=4,SUM(F80:F84),"NT"))</f>
        <v>NT</v>
      </c>
      <c r="G85" s="1">
        <f t="shared" si="5"/>
        <v>629</v>
      </c>
    </row>
    <row r="86" spans="1:7" ht="15.75" customHeight="1">
      <c r="A86" s="5" t="s">
        <v>24</v>
      </c>
      <c r="B86" s="5" t="s">
        <v>98</v>
      </c>
      <c r="C86" s="23">
        <v>78</v>
      </c>
      <c r="D86" s="23">
        <v>75</v>
      </c>
      <c r="E86" s="23">
        <f t="shared" si="4"/>
        <v>153</v>
      </c>
      <c r="F86" s="16"/>
      <c r="G86" s="4">
        <f t="shared" si="5"/>
        <v>153</v>
      </c>
    </row>
    <row r="87" spans="1:7" ht="15.75" customHeight="1">
      <c r="A87" s="5" t="s">
        <v>24</v>
      </c>
      <c r="B87" s="5" t="s">
        <v>99</v>
      </c>
      <c r="C87" s="23">
        <v>83</v>
      </c>
      <c r="D87" s="23">
        <v>86</v>
      </c>
      <c r="E87" s="23">
        <f t="shared" si="4"/>
        <v>169</v>
      </c>
      <c r="F87" s="16"/>
      <c r="G87" s="4">
        <f t="shared" si="5"/>
        <v>169</v>
      </c>
    </row>
    <row r="88" spans="1:7" ht="15.75" customHeight="1">
      <c r="A88" s="5" t="s">
        <v>24</v>
      </c>
      <c r="B88" s="5" t="s">
        <v>100</v>
      </c>
      <c r="C88" s="23">
        <v>81</v>
      </c>
      <c r="D88" s="23">
        <v>79</v>
      </c>
      <c r="E88" s="23">
        <f t="shared" si="4"/>
        <v>160</v>
      </c>
      <c r="F88" s="16"/>
      <c r="G88" s="4">
        <f t="shared" si="5"/>
        <v>160</v>
      </c>
    </row>
    <row r="89" spans="1:7" ht="15.75" customHeight="1">
      <c r="A89" s="5" t="s">
        <v>24</v>
      </c>
      <c r="B89" s="5" t="s">
        <v>101</v>
      </c>
      <c r="C89" s="23">
        <v>81</v>
      </c>
      <c r="D89" s="23">
        <v>77</v>
      </c>
      <c r="E89" s="23">
        <f t="shared" si="4"/>
        <v>158</v>
      </c>
      <c r="F89" s="16"/>
      <c r="G89" s="4">
        <f t="shared" si="5"/>
        <v>158</v>
      </c>
    </row>
    <row r="90" spans="1:7" ht="15.75" customHeight="1">
      <c r="A90" s="5" t="s">
        <v>24</v>
      </c>
      <c r="B90" s="5" t="s">
        <v>102</v>
      </c>
      <c r="C90" s="23">
        <v>93</v>
      </c>
      <c r="D90" s="23">
        <v>85</v>
      </c>
      <c r="E90" s="23">
        <f t="shared" si="4"/>
        <v>178</v>
      </c>
      <c r="F90" s="16"/>
      <c r="G90" s="4">
        <f t="shared" si="5"/>
        <v>178</v>
      </c>
    </row>
    <row r="91" spans="1:7" ht="18.75">
      <c r="A91" s="17" t="s">
        <v>24</v>
      </c>
      <c r="B91" s="21"/>
      <c r="C91" s="19">
        <f>IF(COUNT(C86:C90)&gt;4,SUM(C86:C90)-MAX(C86:C90),IF(COUNT(C86:C90)=4,SUM(C86:C90),"NT"))</f>
        <v>323</v>
      </c>
      <c r="D91" s="19">
        <f>IF(COUNT(D86:D90)&gt;4,SUM(D86:D90)-MAX(D86:D90),IF(COUNT(D86:D90)=4,SUM(D86:D90),"NT"))</f>
        <v>316</v>
      </c>
      <c r="E91" s="19">
        <f t="shared" si="4"/>
        <v>639</v>
      </c>
      <c r="F91" s="1" t="str">
        <f>IF(COUNT(F86:F90)&gt;4,SUM(F86:F90)-MAX(F86:F90),IF(COUNT(F86:F90)=4,SUM(F86:F90),"NT"))</f>
        <v>NT</v>
      </c>
      <c r="G91" s="1">
        <f t="shared" si="5"/>
        <v>639</v>
      </c>
    </row>
    <row r="92" spans="1:7" ht="15.75" customHeight="1">
      <c r="A92" s="5" t="s">
        <v>41</v>
      </c>
      <c r="B92" s="5" t="s">
        <v>103</v>
      </c>
      <c r="C92" s="23">
        <v>79</v>
      </c>
      <c r="D92" s="23">
        <v>83</v>
      </c>
      <c r="E92" s="23">
        <f t="shared" si="4"/>
        <v>162</v>
      </c>
      <c r="F92" s="16"/>
      <c r="G92" s="4">
        <f t="shared" si="5"/>
        <v>162</v>
      </c>
    </row>
    <row r="93" spans="1:7" ht="15.75" customHeight="1">
      <c r="A93" s="5" t="s">
        <v>41</v>
      </c>
      <c r="B93" s="5" t="s">
        <v>104</v>
      </c>
      <c r="C93" s="23">
        <v>91</v>
      </c>
      <c r="D93" s="23">
        <v>94</v>
      </c>
      <c r="E93" s="23">
        <f t="shared" si="4"/>
        <v>185</v>
      </c>
      <c r="F93" s="16"/>
      <c r="G93" s="4">
        <f t="shared" si="5"/>
        <v>185</v>
      </c>
    </row>
    <row r="94" spans="1:7" ht="15.75" customHeight="1">
      <c r="A94" s="5" t="s">
        <v>41</v>
      </c>
      <c r="B94" s="5" t="s">
        <v>105</v>
      </c>
      <c r="C94" s="23">
        <v>79</v>
      </c>
      <c r="D94" s="23">
        <v>75</v>
      </c>
      <c r="E94" s="23">
        <f t="shared" si="4"/>
        <v>154</v>
      </c>
      <c r="F94" s="16"/>
      <c r="G94" s="4">
        <f t="shared" si="5"/>
        <v>154</v>
      </c>
    </row>
    <row r="95" spans="1:7" ht="15.75" customHeight="1">
      <c r="A95" s="5" t="s">
        <v>41</v>
      </c>
      <c r="B95" s="5" t="s">
        <v>106</v>
      </c>
      <c r="C95" s="23">
        <v>73</v>
      </c>
      <c r="D95" s="23">
        <v>78</v>
      </c>
      <c r="E95" s="23">
        <f t="shared" si="4"/>
        <v>151</v>
      </c>
      <c r="F95" s="16"/>
      <c r="G95" s="4">
        <f t="shared" si="5"/>
        <v>151</v>
      </c>
    </row>
    <row r="96" spans="1:7" ht="15.75" customHeight="1">
      <c r="A96" s="5" t="s">
        <v>41</v>
      </c>
      <c r="B96" s="5" t="s">
        <v>107</v>
      </c>
      <c r="C96" s="23">
        <v>81</v>
      </c>
      <c r="D96" s="23">
        <v>78</v>
      </c>
      <c r="E96" s="23">
        <f t="shared" si="4"/>
        <v>159</v>
      </c>
      <c r="F96" s="16"/>
      <c r="G96" s="4">
        <f t="shared" si="5"/>
        <v>159</v>
      </c>
    </row>
    <row r="97" spans="1:7" ht="18.75">
      <c r="A97" s="17" t="s">
        <v>41</v>
      </c>
      <c r="B97" s="21"/>
      <c r="C97" s="19">
        <f>IF(COUNT(C92:C96)&gt;4,SUM(C92:C96)-MAX(C92:C96),IF(COUNT(C92:C96)=4,SUM(C92:C96),"NT"))</f>
        <v>312</v>
      </c>
      <c r="D97" s="19">
        <f>IF(COUNT(D92:D96)&gt;4,SUM(D92:D96)-MAX(D92:D96),IF(COUNT(D92:D96)=4,SUM(D92:D96),"NT"))</f>
        <v>314</v>
      </c>
      <c r="E97" s="19">
        <f t="shared" si="4"/>
        <v>626</v>
      </c>
      <c r="F97" s="1" t="str">
        <f>IF(COUNT(F92:F96)&gt;4,SUM(F92:F96)-MAX(F92:F96),IF(COUNT(F92:F96)=4,SUM(F92:F96),"NT"))</f>
        <v>NT</v>
      </c>
      <c r="G97" s="1">
        <f t="shared" si="5"/>
        <v>626</v>
      </c>
    </row>
    <row r="98" spans="1:7" ht="15.75" customHeight="1">
      <c r="A98" s="5" t="s">
        <v>18</v>
      </c>
      <c r="B98" s="5" t="s">
        <v>108</v>
      </c>
      <c r="C98" s="23">
        <v>83</v>
      </c>
      <c r="D98" s="23">
        <v>83</v>
      </c>
      <c r="E98" s="23">
        <f t="shared" si="4"/>
        <v>166</v>
      </c>
      <c r="F98" s="16"/>
      <c r="G98" s="4">
        <f t="shared" si="5"/>
        <v>166</v>
      </c>
    </row>
    <row r="99" spans="1:7" ht="15.75" customHeight="1">
      <c r="A99" s="5" t="s">
        <v>18</v>
      </c>
      <c r="B99" s="5" t="s">
        <v>109</v>
      </c>
      <c r="C99" s="23">
        <v>75</v>
      </c>
      <c r="D99" s="23">
        <v>78</v>
      </c>
      <c r="E99" s="23">
        <f t="shared" si="4"/>
        <v>153</v>
      </c>
      <c r="F99" s="16"/>
      <c r="G99" s="4">
        <f t="shared" si="5"/>
        <v>153</v>
      </c>
    </row>
    <row r="100" spans="1:7" ht="15.75" customHeight="1">
      <c r="A100" s="5" t="s">
        <v>18</v>
      </c>
      <c r="B100" s="5" t="s">
        <v>110</v>
      </c>
      <c r="C100" s="23">
        <v>81</v>
      </c>
      <c r="D100" s="23">
        <v>81</v>
      </c>
      <c r="E100" s="23">
        <f t="shared" si="4"/>
        <v>162</v>
      </c>
      <c r="F100" s="16"/>
      <c r="G100" s="4">
        <f t="shared" si="5"/>
        <v>162</v>
      </c>
    </row>
    <row r="101" spans="1:7" ht="15.75" customHeight="1">
      <c r="A101" s="5" t="s">
        <v>18</v>
      </c>
      <c r="B101" s="5" t="s">
        <v>111</v>
      </c>
      <c r="C101" s="23">
        <v>81</v>
      </c>
      <c r="D101" s="23">
        <v>76</v>
      </c>
      <c r="E101" s="23">
        <f t="shared" si="4"/>
        <v>157</v>
      </c>
      <c r="F101" s="16"/>
      <c r="G101" s="4">
        <f t="shared" si="5"/>
        <v>157</v>
      </c>
    </row>
    <row r="102" spans="1:7" ht="15.75" customHeight="1">
      <c r="A102" s="5" t="s">
        <v>18</v>
      </c>
      <c r="B102" s="5" t="s">
        <v>112</v>
      </c>
      <c r="C102" s="23">
        <v>82</v>
      </c>
      <c r="D102" s="23">
        <v>87</v>
      </c>
      <c r="E102" s="23">
        <f t="shared" si="4"/>
        <v>169</v>
      </c>
      <c r="F102" s="16"/>
      <c r="G102" s="4">
        <f t="shared" si="5"/>
        <v>169</v>
      </c>
    </row>
    <row r="103" spans="1:7" ht="18.75">
      <c r="A103" s="17" t="s">
        <v>18</v>
      </c>
      <c r="B103" s="21"/>
      <c r="C103" s="19">
        <f>IF(COUNT(C98:C102)&gt;4,SUM(C98:C102)-MAX(C98:C102),IF(COUNT(C98:C102)=4,SUM(C98:C102),"NT"))</f>
        <v>319</v>
      </c>
      <c r="D103" s="19">
        <f>IF(COUNT(D98:D102)&gt;4,SUM(D98:D102)-MAX(D98:D102),IF(COUNT(D98:D102)=4,SUM(D98:D102),"NT"))</f>
        <v>318</v>
      </c>
      <c r="E103" s="19">
        <f t="shared" si="4"/>
        <v>637</v>
      </c>
      <c r="F103" s="1" t="str">
        <f>IF(COUNT(F98:F102)&gt;4,SUM(F98:F102)-MAX(F98:F102),IF(COUNT(F98:F102)=4,SUM(F98:F102),"NT"))</f>
        <v>NT</v>
      </c>
      <c r="G103" s="1">
        <f t="shared" si="5"/>
        <v>637</v>
      </c>
    </row>
    <row r="104" spans="1:7" ht="15.75" customHeight="1">
      <c r="A104" s="5" t="s">
        <v>49</v>
      </c>
      <c r="B104" s="5" t="s">
        <v>113</v>
      </c>
      <c r="C104" s="20">
        <v>85</v>
      </c>
      <c r="D104" s="20">
        <v>83</v>
      </c>
      <c r="E104" s="23">
        <f t="shared" si="4"/>
        <v>168</v>
      </c>
      <c r="F104" s="16"/>
      <c r="G104" s="4">
        <f t="shared" si="5"/>
        <v>168</v>
      </c>
    </row>
    <row r="105" spans="1:7" ht="15.75" customHeight="1">
      <c r="A105" s="5" t="s">
        <v>49</v>
      </c>
      <c r="B105" s="5" t="s">
        <v>114</v>
      </c>
      <c r="C105" s="20">
        <v>78</v>
      </c>
      <c r="D105" s="20">
        <v>79</v>
      </c>
      <c r="E105" s="23">
        <f t="shared" si="4"/>
        <v>157</v>
      </c>
      <c r="F105" s="16"/>
      <c r="G105" s="4">
        <f t="shared" si="5"/>
        <v>157</v>
      </c>
    </row>
    <row r="106" spans="1:7" ht="15.75" customHeight="1">
      <c r="A106" s="5" t="s">
        <v>49</v>
      </c>
      <c r="B106" s="5" t="s">
        <v>115</v>
      </c>
      <c r="C106" s="20">
        <v>73</v>
      </c>
      <c r="D106" s="20">
        <v>72</v>
      </c>
      <c r="E106" s="23">
        <f t="shared" si="4"/>
        <v>145</v>
      </c>
      <c r="F106" s="16"/>
      <c r="G106" s="4">
        <f t="shared" si="5"/>
        <v>145</v>
      </c>
    </row>
    <row r="107" spans="1:7" ht="15.75" customHeight="1">
      <c r="A107" s="5" t="s">
        <v>49</v>
      </c>
      <c r="B107" s="5" t="s">
        <v>116</v>
      </c>
      <c r="C107" s="20">
        <v>94</v>
      </c>
      <c r="D107" s="20">
        <v>82</v>
      </c>
      <c r="E107" s="23">
        <f t="shared" si="4"/>
        <v>176</v>
      </c>
      <c r="F107" s="16"/>
      <c r="G107" s="4">
        <f t="shared" si="5"/>
        <v>176</v>
      </c>
    </row>
    <row r="108" spans="1:7" ht="15.75" customHeight="1">
      <c r="A108" s="5" t="s">
        <v>49</v>
      </c>
      <c r="B108" s="5" t="s">
        <v>117</v>
      </c>
      <c r="C108" s="20">
        <v>83</v>
      </c>
      <c r="D108" s="20">
        <v>83</v>
      </c>
      <c r="E108" s="23">
        <f t="shared" si="4"/>
        <v>166</v>
      </c>
      <c r="F108" s="16"/>
      <c r="G108" s="4">
        <f t="shared" si="5"/>
        <v>166</v>
      </c>
    </row>
    <row r="109" spans="1:7" ht="18.75">
      <c r="A109" s="17" t="s">
        <v>49</v>
      </c>
      <c r="B109" s="21"/>
      <c r="C109" s="19">
        <f>IF(COUNT(C104:C108)&gt;4,SUM(C104:C108)-MAX(C104:C108),IF(COUNT(C104:C108)=4,SUM(C104:C108),"NT"))</f>
        <v>319</v>
      </c>
      <c r="D109" s="19">
        <f>IF(COUNT(D104:D108)&gt;4,SUM(D104:D108)-MAX(D104:D108),IF(COUNT(D104:D108)=4,SUM(D104:D108),"NT"))</f>
        <v>316</v>
      </c>
      <c r="E109" s="19">
        <f t="shared" si="4"/>
        <v>635</v>
      </c>
      <c r="F109" s="1" t="str">
        <f>IF(COUNT(F104:F108)&gt;4,SUM(F104:F108)-MAX(F104:F108),IF(COUNT(F104:F108)=4,SUM(F104:F108),"NT"))</f>
        <v>NT</v>
      </c>
      <c r="G109" s="1">
        <f t="shared" si="5"/>
        <v>635</v>
      </c>
    </row>
    <row r="110" spans="1:7" ht="15.75" customHeight="1">
      <c r="A110" s="5" t="s">
        <v>33</v>
      </c>
      <c r="B110" s="5" t="s">
        <v>118</v>
      </c>
      <c r="C110" s="20">
        <v>87</v>
      </c>
      <c r="D110" s="23">
        <v>85</v>
      </c>
      <c r="E110" s="23">
        <f t="shared" si="4"/>
        <v>172</v>
      </c>
      <c r="F110" s="16"/>
      <c r="G110" s="4">
        <f t="shared" si="5"/>
        <v>172</v>
      </c>
    </row>
    <row r="111" spans="1:7" ht="15.75" customHeight="1">
      <c r="A111" s="5" t="s">
        <v>33</v>
      </c>
      <c r="B111" s="5" t="s">
        <v>119</v>
      </c>
      <c r="C111" s="20">
        <v>87</v>
      </c>
      <c r="D111" s="23">
        <v>88</v>
      </c>
      <c r="E111" s="23">
        <f t="shared" si="4"/>
        <v>175</v>
      </c>
      <c r="F111" s="16"/>
      <c r="G111" s="4">
        <f t="shared" si="5"/>
        <v>175</v>
      </c>
    </row>
    <row r="112" spans="1:7" ht="15.75" customHeight="1">
      <c r="A112" s="5" t="s">
        <v>33</v>
      </c>
      <c r="B112" s="5" t="s">
        <v>120</v>
      </c>
      <c r="C112" s="20">
        <v>78</v>
      </c>
      <c r="D112" s="23">
        <v>86</v>
      </c>
      <c r="E112" s="23">
        <f t="shared" si="4"/>
        <v>164</v>
      </c>
      <c r="F112" s="16"/>
      <c r="G112" s="4">
        <f t="shared" si="5"/>
        <v>164</v>
      </c>
    </row>
    <row r="113" spans="1:7" ht="15.75" customHeight="1">
      <c r="A113" s="5" t="s">
        <v>33</v>
      </c>
      <c r="B113" s="5" t="s">
        <v>121</v>
      </c>
      <c r="C113" s="20">
        <v>87</v>
      </c>
      <c r="D113" s="23">
        <v>89</v>
      </c>
      <c r="E113" s="23">
        <f t="shared" si="4"/>
        <v>176</v>
      </c>
      <c r="F113" s="16"/>
      <c r="G113" s="4">
        <f t="shared" si="5"/>
        <v>176</v>
      </c>
    </row>
    <row r="114" spans="1:7" ht="15.75" customHeight="1">
      <c r="A114" s="5" t="s">
        <v>33</v>
      </c>
      <c r="B114" s="5" t="s">
        <v>122</v>
      </c>
      <c r="C114" s="20">
        <v>82</v>
      </c>
      <c r="D114" s="23">
        <v>79</v>
      </c>
      <c r="E114" s="23">
        <f t="shared" si="4"/>
        <v>161</v>
      </c>
      <c r="F114" s="16"/>
      <c r="G114" s="4">
        <f t="shared" si="5"/>
        <v>161</v>
      </c>
    </row>
    <row r="115" spans="1:7" ht="18.75">
      <c r="A115" s="17" t="s">
        <v>33</v>
      </c>
      <c r="B115" s="21"/>
      <c r="C115" s="19">
        <f>IF(COUNT(C110:C114)&gt;4,SUM(C110:C114)-MAX(C110:C114),IF(COUNT(C110:C114)=4,SUM(C110:C114),"NT"))</f>
        <v>334</v>
      </c>
      <c r="D115" s="19">
        <f>IF(COUNT(D110:D114)&gt;4,SUM(D110:D114)-MAX(D110:D114),IF(COUNT(D110:D114)=4,SUM(D110:D114),"NT"))</f>
        <v>338</v>
      </c>
      <c r="E115" s="19">
        <f t="shared" si="4"/>
        <v>672</v>
      </c>
      <c r="F115" s="1" t="str">
        <f>IF(COUNT(F110:F114)&gt;4,SUM(F110:F114)-MAX(F110:F114),IF(COUNT(F110:F114)=4,SUM(F110:F114),"NT"))</f>
        <v>NT</v>
      </c>
      <c r="G115" s="1">
        <f t="shared" si="5"/>
        <v>672</v>
      </c>
    </row>
    <row r="116" spans="1:7" ht="15.75" customHeight="1">
      <c r="A116" s="5" t="s">
        <v>28</v>
      </c>
      <c r="B116" s="5" t="s">
        <v>270</v>
      </c>
      <c r="C116" s="20">
        <v>81</v>
      </c>
      <c r="D116" s="23">
        <v>71</v>
      </c>
      <c r="E116" s="23">
        <f t="shared" si="4"/>
        <v>152</v>
      </c>
      <c r="F116" s="16"/>
      <c r="G116" s="4">
        <f t="shared" si="5"/>
        <v>152</v>
      </c>
    </row>
    <row r="117" spans="1:7" ht="15.75" customHeight="1">
      <c r="A117" s="5" t="s">
        <v>28</v>
      </c>
      <c r="B117" s="5" t="s">
        <v>271</v>
      </c>
      <c r="C117" s="20">
        <v>90</v>
      </c>
      <c r="D117" s="23">
        <v>78</v>
      </c>
      <c r="E117" s="23">
        <f t="shared" si="4"/>
        <v>168</v>
      </c>
      <c r="F117" s="16"/>
      <c r="G117" s="4">
        <f t="shared" si="5"/>
        <v>168</v>
      </c>
    </row>
    <row r="118" spans="1:7" ht="15.75" customHeight="1">
      <c r="A118" s="5" t="s">
        <v>28</v>
      </c>
      <c r="B118" s="5" t="s">
        <v>272</v>
      </c>
      <c r="C118" s="20">
        <v>78</v>
      </c>
      <c r="D118" s="23">
        <v>74</v>
      </c>
      <c r="E118" s="23">
        <f t="shared" si="4"/>
        <v>152</v>
      </c>
      <c r="F118" s="16"/>
      <c r="G118" s="4">
        <f t="shared" si="5"/>
        <v>152</v>
      </c>
    </row>
    <row r="119" spans="1:7" ht="15.75" customHeight="1">
      <c r="A119" s="5" t="s">
        <v>28</v>
      </c>
      <c r="B119" s="5" t="s">
        <v>273</v>
      </c>
      <c r="C119" s="20">
        <v>90</v>
      </c>
      <c r="D119" s="23">
        <v>84</v>
      </c>
      <c r="E119" s="23">
        <f>SUM(C119:D119)</f>
        <v>174</v>
      </c>
      <c r="F119" s="16"/>
      <c r="G119" s="4">
        <f t="shared" si="5"/>
        <v>174</v>
      </c>
    </row>
    <row r="120" spans="1:7" ht="15.75" customHeight="1">
      <c r="A120" s="5" t="s">
        <v>28</v>
      </c>
      <c r="B120" s="5" t="s">
        <v>274</v>
      </c>
      <c r="C120" s="20">
        <v>93</v>
      </c>
      <c r="D120" s="23">
        <v>78</v>
      </c>
      <c r="E120" s="23">
        <f t="shared" si="4"/>
        <v>171</v>
      </c>
      <c r="F120" s="16"/>
      <c r="G120" s="4">
        <f t="shared" si="5"/>
        <v>171</v>
      </c>
    </row>
    <row r="121" spans="1:7" ht="18.75">
      <c r="A121" s="17" t="s">
        <v>28</v>
      </c>
      <c r="B121" s="21"/>
      <c r="C121" s="19">
        <f>IF(COUNT(C116:C120)&gt;4,SUM(C116:C120)-MAX(C116:C120),IF(COUNT(C116:C120)=4,SUM(C116:C120),"NT"))</f>
        <v>339</v>
      </c>
      <c r="D121" s="19">
        <f>IF(COUNT(D116:D120)&gt;4,SUM(D116:D120)-MAX(D116:D120),IF(COUNT(D116:D120)=4,SUM(D116:D120),"NT"))</f>
        <v>301</v>
      </c>
      <c r="E121" s="19">
        <f t="shared" si="4"/>
        <v>640</v>
      </c>
      <c r="F121" s="1" t="str">
        <f>IF(COUNT(F116:F120)&gt;4,SUM(F116:F120)-MAX(F116:F120),IF(COUNT(F116:F120)=4,SUM(F116:F120),"NT"))</f>
        <v>NT</v>
      </c>
      <c r="G121" s="1">
        <f t="shared" si="5"/>
        <v>640</v>
      </c>
    </row>
    <row r="122" spans="1:7" ht="15.75" customHeight="1">
      <c r="A122" s="5" t="s">
        <v>50</v>
      </c>
      <c r="B122" s="5" t="s">
        <v>244</v>
      </c>
      <c r="C122" s="23">
        <v>77</v>
      </c>
      <c r="D122" s="23">
        <v>80</v>
      </c>
      <c r="E122" s="23">
        <f t="shared" ref="E122:E175" si="6">SUM(C122:D122)</f>
        <v>157</v>
      </c>
      <c r="F122" s="16"/>
      <c r="G122" s="4">
        <f t="shared" ref="G122:G175" si="7">SUM(E122:F122)</f>
        <v>157</v>
      </c>
    </row>
    <row r="123" spans="1:7" ht="15.75" customHeight="1">
      <c r="A123" s="5" t="s">
        <v>50</v>
      </c>
      <c r="B123" s="5" t="s">
        <v>245</v>
      </c>
      <c r="C123" s="23">
        <v>77</v>
      </c>
      <c r="D123" s="23">
        <v>73</v>
      </c>
      <c r="E123" s="23">
        <f t="shared" si="6"/>
        <v>150</v>
      </c>
      <c r="F123" s="16"/>
      <c r="G123" s="4">
        <f t="shared" si="7"/>
        <v>150</v>
      </c>
    </row>
    <row r="124" spans="1:7" ht="15.75" customHeight="1">
      <c r="A124" s="5" t="s">
        <v>50</v>
      </c>
      <c r="B124" s="5" t="s">
        <v>246</v>
      </c>
      <c r="C124" s="23">
        <v>84</v>
      </c>
      <c r="D124" s="23">
        <v>82</v>
      </c>
      <c r="E124" s="23">
        <f t="shared" si="6"/>
        <v>166</v>
      </c>
      <c r="F124" s="16"/>
      <c r="G124" s="4">
        <f t="shared" si="7"/>
        <v>166</v>
      </c>
    </row>
    <row r="125" spans="1:7" ht="15.75" customHeight="1">
      <c r="A125" s="5" t="s">
        <v>50</v>
      </c>
      <c r="B125" s="5" t="s">
        <v>247</v>
      </c>
      <c r="C125" s="23">
        <v>72</v>
      </c>
      <c r="D125" s="23">
        <v>75</v>
      </c>
      <c r="E125" s="23">
        <f t="shared" si="6"/>
        <v>147</v>
      </c>
      <c r="F125" s="16"/>
      <c r="G125" s="4">
        <f t="shared" si="7"/>
        <v>147</v>
      </c>
    </row>
    <row r="126" spans="1:7" ht="15.75" customHeight="1">
      <c r="A126" s="5" t="s">
        <v>50</v>
      </c>
      <c r="B126" s="5" t="s">
        <v>248</v>
      </c>
      <c r="C126" s="23">
        <v>90</v>
      </c>
      <c r="D126" s="23">
        <v>81</v>
      </c>
      <c r="E126" s="23">
        <f t="shared" si="6"/>
        <v>171</v>
      </c>
      <c r="F126" s="16"/>
      <c r="G126" s="4">
        <f t="shared" si="7"/>
        <v>171</v>
      </c>
    </row>
    <row r="127" spans="1:7" ht="18.75">
      <c r="A127" s="17" t="s">
        <v>50</v>
      </c>
      <c r="B127" s="21"/>
      <c r="C127" s="19">
        <f>IF(COUNT(C122:C126)&gt;4,SUM(C122:C126)-MAX(C122:C126),IF(COUNT(C122:C126)=4,SUM(C122:C126),"NT"))</f>
        <v>310</v>
      </c>
      <c r="D127" s="19">
        <f>IF(COUNT(D122:D126)&gt;4,SUM(D122:D126)-MAX(D122:D126),IF(COUNT(D122:D126)=4,SUM(D122:D126),"NT"))</f>
        <v>309</v>
      </c>
      <c r="E127" s="19">
        <f t="shared" si="6"/>
        <v>619</v>
      </c>
      <c r="F127" s="1" t="str">
        <f>IF(COUNT(F122:F126)&gt;4,SUM(F122:F126)-MAX(F122:F126),IF(COUNT(F122:F126)=4,SUM(F122:F126),"NT"))</f>
        <v>NT</v>
      </c>
      <c r="G127" s="1">
        <f t="shared" si="7"/>
        <v>619</v>
      </c>
    </row>
    <row r="128" spans="1:7" ht="15.75" customHeight="1">
      <c r="A128" s="5" t="s">
        <v>20</v>
      </c>
      <c r="B128" s="5" t="s">
        <v>275</v>
      </c>
      <c r="C128" s="23">
        <v>78</v>
      </c>
      <c r="D128" s="23">
        <v>75</v>
      </c>
      <c r="E128" s="23">
        <f t="shared" si="6"/>
        <v>153</v>
      </c>
      <c r="F128" s="16"/>
      <c r="G128" s="4">
        <f t="shared" si="7"/>
        <v>153</v>
      </c>
    </row>
    <row r="129" spans="1:7" ht="15.75" customHeight="1">
      <c r="A129" s="5" t="s">
        <v>20</v>
      </c>
      <c r="B129" s="5" t="s">
        <v>276</v>
      </c>
      <c r="C129" s="23">
        <v>79</v>
      </c>
      <c r="D129" s="23">
        <v>75</v>
      </c>
      <c r="E129" s="23">
        <f t="shared" si="6"/>
        <v>154</v>
      </c>
      <c r="F129" s="16"/>
      <c r="G129" s="4">
        <f t="shared" si="7"/>
        <v>154</v>
      </c>
    </row>
    <row r="130" spans="1:7" ht="15.75" customHeight="1">
      <c r="A130" s="5" t="s">
        <v>20</v>
      </c>
      <c r="B130" s="5" t="s">
        <v>277</v>
      </c>
      <c r="C130" s="23">
        <v>73</v>
      </c>
      <c r="D130" s="23">
        <v>68</v>
      </c>
      <c r="E130" s="23">
        <f t="shared" si="6"/>
        <v>141</v>
      </c>
      <c r="F130" s="16"/>
      <c r="G130" s="4">
        <f t="shared" si="7"/>
        <v>141</v>
      </c>
    </row>
    <row r="131" spans="1:7" ht="15.75" customHeight="1">
      <c r="A131" s="5" t="s">
        <v>20</v>
      </c>
      <c r="B131" s="5" t="s">
        <v>278</v>
      </c>
      <c r="C131" s="23">
        <v>76</v>
      </c>
      <c r="D131" s="23">
        <v>83</v>
      </c>
      <c r="E131" s="23">
        <f t="shared" si="6"/>
        <v>159</v>
      </c>
      <c r="F131" s="16"/>
      <c r="G131" s="4">
        <f t="shared" si="7"/>
        <v>159</v>
      </c>
    </row>
    <row r="132" spans="1:7" ht="15.75" customHeight="1">
      <c r="A132" s="5" t="s">
        <v>20</v>
      </c>
      <c r="B132" s="5" t="s">
        <v>279</v>
      </c>
      <c r="C132" s="23">
        <v>78</v>
      </c>
      <c r="D132" s="23">
        <v>80</v>
      </c>
      <c r="E132" s="23">
        <f t="shared" si="6"/>
        <v>158</v>
      </c>
      <c r="F132" s="16"/>
      <c r="G132" s="4">
        <f t="shared" si="7"/>
        <v>158</v>
      </c>
    </row>
    <row r="133" spans="1:7" ht="18.75">
      <c r="A133" s="17" t="s">
        <v>20</v>
      </c>
      <c r="B133" s="21"/>
      <c r="C133" s="19">
        <f>IF(COUNT(C128:C132)&gt;4,SUM(C128:C132)-MAX(C128:C132),IF(COUNT(C128:C132)=4,SUM(C128:C132),"NT"))</f>
        <v>305</v>
      </c>
      <c r="D133" s="19">
        <f>IF(COUNT(D128:D132)&gt;4,SUM(D128:D132)-MAX(D128:D132),IF(COUNT(D128:D132)=4,SUM(D128:D132),"NT"))</f>
        <v>298</v>
      </c>
      <c r="E133" s="19">
        <f t="shared" si="6"/>
        <v>603</v>
      </c>
      <c r="F133" s="19" t="str">
        <f>IF(COUNT(F128:F132)&gt;4,SUM(F128:F132)-MAX(F128:F132),IF(COUNT(F128:F132)=4,SUM(F128:F132),"NT"))</f>
        <v>NT</v>
      </c>
      <c r="G133" s="1">
        <f t="shared" si="7"/>
        <v>603</v>
      </c>
    </row>
    <row r="134" spans="1:7" ht="15.75" customHeight="1">
      <c r="A134" s="5" t="s">
        <v>42</v>
      </c>
      <c r="B134" s="5" t="s">
        <v>203</v>
      </c>
      <c r="C134" s="23">
        <v>76</v>
      </c>
      <c r="D134" s="23">
        <v>72</v>
      </c>
      <c r="E134" s="23">
        <f t="shared" si="6"/>
        <v>148</v>
      </c>
      <c r="F134" s="16"/>
      <c r="G134" s="4">
        <f t="shared" si="7"/>
        <v>148</v>
      </c>
    </row>
    <row r="135" spans="1:7" ht="15.75" customHeight="1">
      <c r="A135" s="5" t="s">
        <v>42</v>
      </c>
      <c r="B135" s="5" t="s">
        <v>204</v>
      </c>
      <c r="C135" s="23">
        <v>79</v>
      </c>
      <c r="D135" s="23">
        <v>81</v>
      </c>
      <c r="E135" s="23">
        <f t="shared" si="6"/>
        <v>160</v>
      </c>
      <c r="F135" s="16"/>
      <c r="G135" s="4">
        <f t="shared" si="7"/>
        <v>160</v>
      </c>
    </row>
    <row r="136" spans="1:7" ht="15.75" customHeight="1">
      <c r="A136" s="5" t="s">
        <v>42</v>
      </c>
      <c r="B136" s="5" t="s">
        <v>205</v>
      </c>
      <c r="C136" s="23">
        <v>77</v>
      </c>
      <c r="D136" s="23">
        <v>79</v>
      </c>
      <c r="E136" s="23">
        <f t="shared" si="6"/>
        <v>156</v>
      </c>
      <c r="F136" s="16"/>
      <c r="G136" s="4">
        <f t="shared" si="7"/>
        <v>156</v>
      </c>
    </row>
    <row r="137" spans="1:7" ht="15.75" customHeight="1">
      <c r="A137" s="5" t="s">
        <v>42</v>
      </c>
      <c r="B137" s="5" t="s">
        <v>206</v>
      </c>
      <c r="C137" s="23">
        <v>82</v>
      </c>
      <c r="D137" s="23">
        <v>84</v>
      </c>
      <c r="E137" s="23">
        <f t="shared" si="6"/>
        <v>166</v>
      </c>
      <c r="F137" s="16"/>
      <c r="G137" s="4">
        <f t="shared" si="7"/>
        <v>166</v>
      </c>
    </row>
    <row r="138" spans="1:7" ht="15.75" customHeight="1">
      <c r="A138" s="5" t="s">
        <v>42</v>
      </c>
      <c r="B138" s="5" t="s">
        <v>207</v>
      </c>
      <c r="C138" s="23">
        <v>73</v>
      </c>
      <c r="D138" s="23">
        <v>77</v>
      </c>
      <c r="E138" s="23">
        <f t="shared" si="6"/>
        <v>150</v>
      </c>
      <c r="F138" s="16"/>
      <c r="G138" s="4">
        <f t="shared" si="7"/>
        <v>150</v>
      </c>
    </row>
    <row r="139" spans="1:7" ht="18.75">
      <c r="A139" s="17" t="s">
        <v>42</v>
      </c>
      <c r="B139" s="21"/>
      <c r="C139" s="19">
        <f>IF(COUNT(C134:C138)&gt;4,SUM(C134:C138)-MAX(C134:C138),IF(COUNT(C134:C138)=4,SUM(C134:C138),"NT"))</f>
        <v>305</v>
      </c>
      <c r="D139" s="19">
        <f>IF(COUNT(D134:D138)&gt;4,SUM(D134:D138)-MAX(D134:D138),IF(COUNT(D134:D138)=4,SUM(D134:D138),"NT"))</f>
        <v>309</v>
      </c>
      <c r="E139" s="19">
        <f t="shared" si="6"/>
        <v>614</v>
      </c>
      <c r="F139" s="1" t="str">
        <f>IF(COUNT(F134:F138)&gt;4,SUM(F134:F138)-MAX(F134:F138),IF(COUNT(F134:F138)=4,SUM(F134:F138),"NT"))</f>
        <v>NT</v>
      </c>
      <c r="G139" s="1">
        <f t="shared" si="7"/>
        <v>614</v>
      </c>
    </row>
    <row r="140" spans="1:7" ht="15.75" customHeight="1">
      <c r="A140" s="5" t="s">
        <v>27</v>
      </c>
      <c r="B140" s="5" t="s">
        <v>128</v>
      </c>
      <c r="C140" s="23">
        <v>75</v>
      </c>
      <c r="D140" s="23">
        <v>71</v>
      </c>
      <c r="E140" s="23">
        <f t="shared" si="6"/>
        <v>146</v>
      </c>
      <c r="F140" s="16"/>
      <c r="G140" s="4">
        <f t="shared" si="7"/>
        <v>146</v>
      </c>
    </row>
    <row r="141" spans="1:7" ht="15.75" customHeight="1">
      <c r="A141" s="5" t="s">
        <v>27</v>
      </c>
      <c r="B141" s="5" t="s">
        <v>129</v>
      </c>
      <c r="C141" s="23">
        <v>78</v>
      </c>
      <c r="D141" s="23">
        <v>81</v>
      </c>
      <c r="E141" s="23">
        <f t="shared" si="6"/>
        <v>159</v>
      </c>
      <c r="F141" s="16"/>
      <c r="G141" s="4">
        <f t="shared" si="7"/>
        <v>159</v>
      </c>
    </row>
    <row r="142" spans="1:7" ht="15.75" customHeight="1">
      <c r="A142" s="5" t="s">
        <v>27</v>
      </c>
      <c r="B142" s="5" t="s">
        <v>130</v>
      </c>
      <c r="C142" s="23">
        <v>76</v>
      </c>
      <c r="D142" s="23">
        <v>77</v>
      </c>
      <c r="E142" s="23">
        <f t="shared" si="6"/>
        <v>153</v>
      </c>
      <c r="F142" s="16"/>
      <c r="G142" s="4">
        <f t="shared" si="7"/>
        <v>153</v>
      </c>
    </row>
    <row r="143" spans="1:7" ht="15.75" customHeight="1">
      <c r="A143" s="5" t="s">
        <v>27</v>
      </c>
      <c r="B143" s="5" t="s">
        <v>131</v>
      </c>
      <c r="C143" s="23">
        <v>79</v>
      </c>
      <c r="D143" s="23">
        <v>79</v>
      </c>
      <c r="E143" s="23">
        <f t="shared" si="6"/>
        <v>158</v>
      </c>
      <c r="F143" s="16"/>
      <c r="G143" s="4">
        <f t="shared" si="7"/>
        <v>158</v>
      </c>
    </row>
    <row r="144" spans="1:7" ht="15.75" customHeight="1">
      <c r="A144" s="5" t="s">
        <v>27</v>
      </c>
      <c r="B144" s="5" t="s">
        <v>132</v>
      </c>
      <c r="C144" s="23">
        <v>78</v>
      </c>
      <c r="D144" s="23">
        <v>76</v>
      </c>
      <c r="E144" s="23">
        <f t="shared" si="6"/>
        <v>154</v>
      </c>
      <c r="F144" s="16"/>
      <c r="G144" s="4">
        <f t="shared" si="7"/>
        <v>154</v>
      </c>
    </row>
    <row r="145" spans="1:7" ht="18.75">
      <c r="A145" s="17" t="s">
        <v>27</v>
      </c>
      <c r="B145" s="21"/>
      <c r="C145" s="19">
        <f>IF(COUNT(C140:C144)&gt;4,SUM(C140:C144)-MAX(C140:C144),IF(COUNT(C140:C144)=4,SUM(C140:C144),"NT"))</f>
        <v>307</v>
      </c>
      <c r="D145" s="19">
        <f>IF(COUNT(D140:D144)&gt;4,SUM(D140:D144)-MAX(D140:D144),IF(COUNT(D140:D144)=4,SUM(D140:D144),"NT"))</f>
        <v>303</v>
      </c>
      <c r="E145" s="19">
        <f t="shared" si="6"/>
        <v>610</v>
      </c>
      <c r="F145" s="1" t="str">
        <f>IF(COUNT(F140:F144)&gt;4,SUM(F140:F144)-MAX(F140:F144),IF(COUNT(F140:F144)=4,SUM(F140:F144),"NT"))</f>
        <v>NT</v>
      </c>
      <c r="G145" s="1">
        <f t="shared" si="7"/>
        <v>610</v>
      </c>
    </row>
    <row r="146" spans="1:7" ht="15.75" customHeight="1">
      <c r="A146" s="5" t="s">
        <v>51</v>
      </c>
      <c r="B146" s="5" t="s">
        <v>133</v>
      </c>
      <c r="C146" s="23">
        <v>80</v>
      </c>
      <c r="D146" s="23">
        <v>79</v>
      </c>
      <c r="E146" s="23">
        <f t="shared" si="6"/>
        <v>159</v>
      </c>
      <c r="F146" s="16"/>
      <c r="G146" s="4">
        <f t="shared" si="7"/>
        <v>159</v>
      </c>
    </row>
    <row r="147" spans="1:7" ht="15.75" customHeight="1">
      <c r="A147" s="5" t="s">
        <v>51</v>
      </c>
      <c r="B147" s="5" t="s">
        <v>134</v>
      </c>
      <c r="C147" s="23">
        <v>73</v>
      </c>
      <c r="D147" s="23">
        <v>74</v>
      </c>
      <c r="E147" s="23">
        <f t="shared" si="6"/>
        <v>147</v>
      </c>
      <c r="F147" s="16"/>
      <c r="G147" s="4">
        <f t="shared" si="7"/>
        <v>147</v>
      </c>
    </row>
    <row r="148" spans="1:7" ht="15.75" customHeight="1">
      <c r="A148" s="5" t="s">
        <v>51</v>
      </c>
      <c r="B148" s="5" t="s">
        <v>135</v>
      </c>
      <c r="C148" s="23">
        <v>83</v>
      </c>
      <c r="D148" s="23">
        <v>85</v>
      </c>
      <c r="E148" s="23">
        <f t="shared" si="6"/>
        <v>168</v>
      </c>
      <c r="F148" s="16"/>
      <c r="G148" s="4">
        <f t="shared" si="7"/>
        <v>168</v>
      </c>
    </row>
    <row r="149" spans="1:7" ht="15.75" customHeight="1">
      <c r="A149" s="5" t="s">
        <v>51</v>
      </c>
      <c r="B149" s="5" t="s">
        <v>136</v>
      </c>
      <c r="C149" s="23">
        <v>80</v>
      </c>
      <c r="D149" s="23">
        <v>81</v>
      </c>
      <c r="E149" s="23">
        <f t="shared" si="6"/>
        <v>161</v>
      </c>
      <c r="F149" s="16"/>
      <c r="G149" s="4">
        <f t="shared" si="7"/>
        <v>161</v>
      </c>
    </row>
    <row r="150" spans="1:7" ht="15.75" customHeight="1">
      <c r="A150" s="5" t="s">
        <v>51</v>
      </c>
      <c r="B150" s="5" t="s">
        <v>137</v>
      </c>
      <c r="C150" s="23">
        <v>80</v>
      </c>
      <c r="D150" s="23">
        <v>78</v>
      </c>
      <c r="E150" s="23">
        <f t="shared" si="6"/>
        <v>158</v>
      </c>
      <c r="F150" s="16"/>
      <c r="G150" s="4">
        <f t="shared" si="7"/>
        <v>158</v>
      </c>
    </row>
    <row r="151" spans="1:7" ht="18.75">
      <c r="A151" s="17" t="s">
        <v>51</v>
      </c>
      <c r="B151" s="21"/>
      <c r="C151" s="19">
        <f>IF(COUNT(C146:C150)&gt;4,SUM(C146:C150)-MAX(C146:C150),IF(COUNT(C146:C150)=4,SUM(C146:C150),"NT"))</f>
        <v>313</v>
      </c>
      <c r="D151" s="19">
        <f>IF(COUNT(D146:D150)&gt;4,SUM(D146:D150)-MAX(D146:D150),IF(COUNT(D146:D150)=4,SUM(D146:D150),"NT"))</f>
        <v>312</v>
      </c>
      <c r="E151" s="19">
        <f t="shared" si="6"/>
        <v>625</v>
      </c>
      <c r="F151" s="1" t="str">
        <f>IF(COUNT(F146:F150)&gt;4,SUM(F146:F150)-MAX(F146:F150),IF(COUNT(F146:F150)=4,SUM(F146:F150),"NT"))</f>
        <v>NT</v>
      </c>
      <c r="G151" s="1">
        <f t="shared" si="7"/>
        <v>625</v>
      </c>
    </row>
    <row r="152" spans="1:7" ht="15.75" customHeight="1">
      <c r="A152" s="5" t="s">
        <v>22</v>
      </c>
      <c r="B152" s="5" t="s">
        <v>138</v>
      </c>
      <c r="C152" s="23">
        <v>78</v>
      </c>
      <c r="D152" s="23">
        <v>78</v>
      </c>
      <c r="E152" s="23">
        <f t="shared" si="6"/>
        <v>156</v>
      </c>
      <c r="F152" s="16"/>
      <c r="G152" s="4">
        <f t="shared" si="7"/>
        <v>156</v>
      </c>
    </row>
    <row r="153" spans="1:7" ht="15.75" customHeight="1">
      <c r="A153" s="5" t="s">
        <v>22</v>
      </c>
      <c r="B153" s="5" t="s">
        <v>139</v>
      </c>
      <c r="C153" s="23">
        <v>87</v>
      </c>
      <c r="D153" s="23">
        <v>83</v>
      </c>
      <c r="E153" s="23">
        <f t="shared" si="6"/>
        <v>170</v>
      </c>
      <c r="F153" s="16"/>
      <c r="G153" s="4">
        <f t="shared" si="7"/>
        <v>170</v>
      </c>
    </row>
    <row r="154" spans="1:7" ht="15.75" customHeight="1">
      <c r="A154" s="5" t="s">
        <v>22</v>
      </c>
      <c r="B154" s="5" t="s">
        <v>140</v>
      </c>
      <c r="C154" s="23">
        <v>71</v>
      </c>
      <c r="D154" s="23">
        <v>74</v>
      </c>
      <c r="E154" s="23">
        <f t="shared" si="6"/>
        <v>145</v>
      </c>
      <c r="F154" s="16"/>
      <c r="G154" s="4">
        <f t="shared" si="7"/>
        <v>145</v>
      </c>
    </row>
    <row r="155" spans="1:7" ht="15.75" customHeight="1">
      <c r="A155" s="5" t="s">
        <v>22</v>
      </c>
      <c r="B155" s="5" t="s">
        <v>141</v>
      </c>
      <c r="C155" s="23">
        <v>71</v>
      </c>
      <c r="D155" s="23">
        <v>72</v>
      </c>
      <c r="E155" s="23">
        <f t="shared" si="6"/>
        <v>143</v>
      </c>
      <c r="F155" s="16"/>
      <c r="G155" s="4">
        <f t="shared" si="7"/>
        <v>143</v>
      </c>
    </row>
    <row r="156" spans="1:7" ht="15.75" customHeight="1">
      <c r="A156" s="5" t="s">
        <v>22</v>
      </c>
      <c r="B156" s="5" t="s">
        <v>142</v>
      </c>
      <c r="C156" s="23">
        <v>79</v>
      </c>
      <c r="D156" s="23">
        <v>81</v>
      </c>
      <c r="E156" s="23">
        <f t="shared" si="6"/>
        <v>160</v>
      </c>
      <c r="F156" s="16"/>
      <c r="G156" s="4">
        <f t="shared" si="7"/>
        <v>160</v>
      </c>
    </row>
    <row r="157" spans="1:7" ht="18.75">
      <c r="A157" s="17" t="s">
        <v>22</v>
      </c>
      <c r="B157" s="21"/>
      <c r="C157" s="19">
        <f>IF(COUNT(C152:C156)&gt;4,SUM(C152:C156)-MAX(C152:C156),IF(COUNT(C152:C156)=4,SUM(C152:C156),"NT"))</f>
        <v>299</v>
      </c>
      <c r="D157" s="19">
        <f>IF(COUNT(D152:D156)&gt;4,SUM(D152:D156)-MAX(D152:D156),IF(COUNT(D152:D156)=4,SUM(D152:D156),"NT"))</f>
        <v>305</v>
      </c>
      <c r="E157" s="19">
        <f t="shared" si="6"/>
        <v>604</v>
      </c>
      <c r="F157" s="1" t="str">
        <f>IF(COUNT(F152:F156)&gt;4,SUM(F152:F156)-MAX(F152:F156),IF(COUNT(F152:F156)=4,SUM(F152:F156),"NT"))</f>
        <v>NT</v>
      </c>
      <c r="G157" s="1">
        <f t="shared" si="7"/>
        <v>604</v>
      </c>
    </row>
    <row r="158" spans="1:7" ht="15.75" customHeight="1">
      <c r="A158" s="5" t="s">
        <v>31</v>
      </c>
      <c r="B158" s="5" t="s">
        <v>234</v>
      </c>
      <c r="C158" s="23">
        <v>81</v>
      </c>
      <c r="D158" s="23">
        <v>78</v>
      </c>
      <c r="E158" s="23">
        <f t="shared" si="6"/>
        <v>159</v>
      </c>
      <c r="F158" s="16"/>
      <c r="G158" s="4">
        <f t="shared" si="7"/>
        <v>159</v>
      </c>
    </row>
    <row r="159" spans="1:7" ht="15.75" customHeight="1">
      <c r="A159" s="5" t="s">
        <v>31</v>
      </c>
      <c r="B159" s="5" t="s">
        <v>235</v>
      </c>
      <c r="C159" s="23">
        <v>77</v>
      </c>
      <c r="D159" s="23">
        <v>86</v>
      </c>
      <c r="E159" s="23">
        <f t="shared" si="6"/>
        <v>163</v>
      </c>
      <c r="F159" s="16"/>
      <c r="G159" s="4">
        <f t="shared" si="7"/>
        <v>163</v>
      </c>
    </row>
    <row r="160" spans="1:7" ht="15.75" customHeight="1">
      <c r="A160" s="5" t="s">
        <v>31</v>
      </c>
      <c r="B160" s="5" t="s">
        <v>236</v>
      </c>
      <c r="C160" s="23">
        <v>78</v>
      </c>
      <c r="D160" s="23">
        <v>74</v>
      </c>
      <c r="E160" s="23">
        <f t="shared" si="6"/>
        <v>152</v>
      </c>
      <c r="F160" s="16"/>
      <c r="G160" s="4">
        <f t="shared" si="7"/>
        <v>152</v>
      </c>
    </row>
    <row r="161" spans="1:7" ht="15.75" customHeight="1">
      <c r="A161" s="5" t="s">
        <v>31</v>
      </c>
      <c r="B161" s="5" t="s">
        <v>237</v>
      </c>
      <c r="C161" s="23">
        <v>72</v>
      </c>
      <c r="D161" s="23">
        <v>76</v>
      </c>
      <c r="E161" s="23">
        <f t="shared" si="6"/>
        <v>148</v>
      </c>
      <c r="F161" s="16"/>
      <c r="G161" s="4">
        <f t="shared" si="7"/>
        <v>148</v>
      </c>
    </row>
    <row r="162" spans="1:7" ht="15.75" customHeight="1">
      <c r="A162" s="5" t="s">
        <v>31</v>
      </c>
      <c r="B162" s="5" t="s">
        <v>238</v>
      </c>
      <c r="C162" s="23">
        <v>74</v>
      </c>
      <c r="D162" s="23">
        <v>73</v>
      </c>
      <c r="E162" s="23">
        <f t="shared" si="6"/>
        <v>147</v>
      </c>
      <c r="F162" s="16"/>
      <c r="G162" s="4">
        <f t="shared" si="7"/>
        <v>147</v>
      </c>
    </row>
    <row r="163" spans="1:7" ht="18.75">
      <c r="A163" s="17" t="s">
        <v>31</v>
      </c>
      <c r="B163" s="21"/>
      <c r="C163" s="19">
        <f>IF(COUNT(C158:C162)&gt;4,SUM(C158:C162)-MAX(C158:C162),IF(COUNT(C158:C162)=4,SUM(C158:C162),"NT"))</f>
        <v>301</v>
      </c>
      <c r="D163" s="19">
        <f>IF(COUNT(D158:D162)&gt;4,SUM(D158:D162)-MAX(D158:D162),IF(COUNT(D158:D162)=4,SUM(D158:D162),"NT"))</f>
        <v>301</v>
      </c>
      <c r="E163" s="19">
        <f t="shared" si="6"/>
        <v>602</v>
      </c>
      <c r="F163" s="1" t="str">
        <f>IF(COUNT(F158:F162)&gt;4,SUM(F158:F162)-MAX(F158:F162),IF(COUNT(F158:F162)=4,SUM(F158:F162),"NT"))</f>
        <v>NT</v>
      </c>
      <c r="G163" s="1">
        <f t="shared" si="7"/>
        <v>602</v>
      </c>
    </row>
    <row r="164" spans="1:7" ht="15.75" customHeight="1">
      <c r="A164" s="5" t="s">
        <v>15</v>
      </c>
      <c r="B164" s="5" t="s">
        <v>306</v>
      </c>
      <c r="C164" s="23">
        <v>86</v>
      </c>
      <c r="D164" s="23">
        <v>86</v>
      </c>
      <c r="E164" s="23">
        <f t="shared" si="6"/>
        <v>172</v>
      </c>
      <c r="F164" s="16"/>
      <c r="G164" s="4">
        <f t="shared" si="7"/>
        <v>172</v>
      </c>
    </row>
    <row r="165" spans="1:7" ht="15.75" customHeight="1">
      <c r="A165" s="5" t="s">
        <v>15</v>
      </c>
      <c r="B165" s="5" t="s">
        <v>302</v>
      </c>
      <c r="C165" s="23">
        <v>78</v>
      </c>
      <c r="D165" s="23">
        <v>81</v>
      </c>
      <c r="E165" s="23">
        <f t="shared" si="6"/>
        <v>159</v>
      </c>
      <c r="F165" s="16"/>
      <c r="G165" s="4">
        <f t="shared" si="7"/>
        <v>159</v>
      </c>
    </row>
    <row r="166" spans="1:7" ht="15.75" customHeight="1">
      <c r="A166" s="5" t="s">
        <v>15</v>
      </c>
      <c r="B166" s="5" t="s">
        <v>303</v>
      </c>
      <c r="C166" s="23">
        <v>77</v>
      </c>
      <c r="D166" s="23">
        <v>75</v>
      </c>
      <c r="E166" s="23">
        <f t="shared" si="6"/>
        <v>152</v>
      </c>
      <c r="F166" s="16"/>
      <c r="G166" s="4">
        <f t="shared" si="7"/>
        <v>152</v>
      </c>
    </row>
    <row r="167" spans="1:7" ht="15.75" customHeight="1">
      <c r="A167" s="5" t="s">
        <v>15</v>
      </c>
      <c r="B167" s="5" t="s">
        <v>304</v>
      </c>
      <c r="C167" s="23">
        <v>73</v>
      </c>
      <c r="D167" s="23">
        <v>72</v>
      </c>
      <c r="E167" s="23">
        <f t="shared" si="6"/>
        <v>145</v>
      </c>
      <c r="F167" s="16"/>
      <c r="G167" s="4">
        <f t="shared" si="7"/>
        <v>145</v>
      </c>
    </row>
    <row r="168" spans="1:7" ht="15.75" customHeight="1">
      <c r="A168" s="5" t="s">
        <v>15</v>
      </c>
      <c r="B168" s="5" t="s">
        <v>305</v>
      </c>
      <c r="C168" s="23">
        <v>77</v>
      </c>
      <c r="D168" s="23">
        <v>76</v>
      </c>
      <c r="E168" s="23">
        <f t="shared" si="6"/>
        <v>153</v>
      </c>
      <c r="F168" s="16"/>
      <c r="G168" s="4">
        <f t="shared" si="7"/>
        <v>153</v>
      </c>
    </row>
    <row r="169" spans="1:7" ht="18.75">
      <c r="A169" s="17" t="s">
        <v>15</v>
      </c>
      <c r="B169" s="21"/>
      <c r="C169" s="19">
        <f>IF(COUNT(C164:C168)&gt;4,SUM(C164:C168)-MAX(C164:C168),IF(COUNT(C164:C168)=4,SUM(C164:C168),"NT"))</f>
        <v>305</v>
      </c>
      <c r="D169" s="19">
        <f>IF(COUNT(D164:D168)&gt;4,SUM(D164:D168)-MAX(D164:D168),IF(COUNT(D164:D168)=4,SUM(D164:D168),"NT"))</f>
        <v>304</v>
      </c>
      <c r="E169" s="19">
        <f t="shared" si="6"/>
        <v>609</v>
      </c>
      <c r="F169" s="1" t="str">
        <f>IF(COUNT(F164:F168)&gt;4,SUM(F164:F168)-MAX(F164:F168),IF(COUNT(F164:F168)=4,SUM(F164:F168),"NT"))</f>
        <v>NT</v>
      </c>
      <c r="G169" s="1">
        <f t="shared" si="7"/>
        <v>609</v>
      </c>
    </row>
    <row r="170" spans="1:7" ht="15.75" customHeight="1">
      <c r="A170" s="5" t="s">
        <v>16</v>
      </c>
      <c r="B170" s="5" t="s">
        <v>143</v>
      </c>
      <c r="C170" s="23">
        <v>81</v>
      </c>
      <c r="D170" s="23">
        <v>74</v>
      </c>
      <c r="E170" s="23">
        <f t="shared" si="6"/>
        <v>155</v>
      </c>
      <c r="F170" s="16"/>
      <c r="G170" s="4">
        <f t="shared" si="7"/>
        <v>155</v>
      </c>
    </row>
    <row r="171" spans="1:7" ht="15.75" customHeight="1">
      <c r="A171" s="5" t="s">
        <v>16</v>
      </c>
      <c r="B171" s="5" t="s">
        <v>144</v>
      </c>
      <c r="C171" s="23">
        <v>76</v>
      </c>
      <c r="D171" s="23">
        <v>74</v>
      </c>
      <c r="E171" s="23">
        <f t="shared" si="6"/>
        <v>150</v>
      </c>
      <c r="F171" s="16"/>
      <c r="G171" s="4">
        <f t="shared" si="7"/>
        <v>150</v>
      </c>
    </row>
    <row r="172" spans="1:7" ht="15.75" customHeight="1">
      <c r="A172" s="5" t="s">
        <v>16</v>
      </c>
      <c r="B172" s="5" t="s">
        <v>145</v>
      </c>
      <c r="C172" s="23">
        <v>72</v>
      </c>
      <c r="D172" s="23">
        <v>72</v>
      </c>
      <c r="E172" s="23">
        <f t="shared" si="6"/>
        <v>144</v>
      </c>
      <c r="F172" s="16"/>
      <c r="G172" s="4">
        <f t="shared" si="7"/>
        <v>144</v>
      </c>
    </row>
    <row r="173" spans="1:7" ht="15.75" customHeight="1">
      <c r="A173" s="5" t="s">
        <v>16</v>
      </c>
      <c r="B173" s="5" t="s">
        <v>146</v>
      </c>
      <c r="C173" s="23">
        <v>82</v>
      </c>
      <c r="D173" s="23">
        <v>78</v>
      </c>
      <c r="E173" s="23">
        <f t="shared" si="6"/>
        <v>160</v>
      </c>
      <c r="F173" s="16"/>
      <c r="G173" s="4">
        <f t="shared" si="7"/>
        <v>160</v>
      </c>
    </row>
    <row r="174" spans="1:7" ht="15.75" customHeight="1">
      <c r="A174" s="5" t="s">
        <v>16</v>
      </c>
      <c r="B174" s="5" t="s">
        <v>147</v>
      </c>
      <c r="C174" s="23">
        <v>76</v>
      </c>
      <c r="D174" s="23">
        <v>72</v>
      </c>
      <c r="E174" s="23">
        <f t="shared" si="6"/>
        <v>148</v>
      </c>
      <c r="F174" s="16"/>
      <c r="G174" s="4">
        <f t="shared" si="7"/>
        <v>148</v>
      </c>
    </row>
    <row r="175" spans="1:7" ht="18.75">
      <c r="A175" s="17" t="s">
        <v>16</v>
      </c>
      <c r="B175" s="21"/>
      <c r="C175" s="19">
        <f>IF(COUNT(C170:C174)&gt;4,SUM(C170:C174)-MAX(C170:C174),IF(COUNT(C170:C174)=4,SUM(C170:C174),"NT"))</f>
        <v>305</v>
      </c>
      <c r="D175" s="19">
        <f>IF(COUNT(D170:D174)&gt;4,SUM(D170:D174)-MAX(D170:D174),IF(COUNT(D170:D174)=4,SUM(D170:D174),"NT"))</f>
        <v>292</v>
      </c>
      <c r="E175" s="19">
        <f t="shared" si="6"/>
        <v>597</v>
      </c>
      <c r="F175" s="1" t="str">
        <f>IF(COUNT(F170:F174)&gt;4,SUM(F170:F174)-MAX(F170:F174),IF(COUNT(F170:F174)=4,SUM(F170:F174),"NT"))</f>
        <v>NT</v>
      </c>
      <c r="G175" s="1">
        <f t="shared" si="7"/>
        <v>597</v>
      </c>
    </row>
    <row r="176" spans="1:7" ht="15.75" customHeight="1">
      <c r="A176" s="5" t="s">
        <v>43</v>
      </c>
      <c r="B176" s="5" t="s">
        <v>223</v>
      </c>
      <c r="C176" s="23">
        <v>79</v>
      </c>
      <c r="D176" s="23">
        <v>75</v>
      </c>
      <c r="E176" s="23">
        <f t="shared" ref="E176:E251" si="8">SUM(C176:D176)</f>
        <v>154</v>
      </c>
      <c r="F176" s="16"/>
      <c r="G176" s="4">
        <f t="shared" ref="G176:G251" si="9">SUM(E176:F176)</f>
        <v>154</v>
      </c>
    </row>
    <row r="177" spans="1:7" ht="15.75" customHeight="1">
      <c r="A177" s="5" t="s">
        <v>43</v>
      </c>
      <c r="B177" s="5" t="s">
        <v>224</v>
      </c>
      <c r="C177" s="23">
        <v>79</v>
      </c>
      <c r="D177" s="23">
        <v>77</v>
      </c>
      <c r="E177" s="23">
        <f t="shared" si="8"/>
        <v>156</v>
      </c>
      <c r="F177" s="16"/>
      <c r="G177" s="4">
        <f t="shared" si="9"/>
        <v>156</v>
      </c>
    </row>
    <row r="178" spans="1:7" ht="15.75" customHeight="1">
      <c r="A178" s="5" t="s">
        <v>43</v>
      </c>
      <c r="B178" s="5" t="s">
        <v>310</v>
      </c>
      <c r="C178" s="23">
        <v>76</v>
      </c>
      <c r="D178" s="23">
        <v>85</v>
      </c>
      <c r="E178" s="23">
        <f t="shared" si="8"/>
        <v>161</v>
      </c>
      <c r="F178" s="16"/>
      <c r="G178" s="4">
        <f t="shared" si="9"/>
        <v>161</v>
      </c>
    </row>
    <row r="179" spans="1:7" ht="15.75" customHeight="1">
      <c r="A179" s="5" t="s">
        <v>43</v>
      </c>
      <c r="B179" s="5" t="s">
        <v>225</v>
      </c>
      <c r="C179" s="23">
        <v>76</v>
      </c>
      <c r="D179" s="23">
        <v>78</v>
      </c>
      <c r="E179" s="23">
        <f t="shared" si="8"/>
        <v>154</v>
      </c>
      <c r="F179" s="16"/>
      <c r="G179" s="4">
        <f t="shared" si="9"/>
        <v>154</v>
      </c>
    </row>
    <row r="180" spans="1:7" ht="15.75" customHeight="1">
      <c r="A180" s="5" t="s">
        <v>43</v>
      </c>
      <c r="B180" s="5" t="s">
        <v>226</v>
      </c>
      <c r="C180" s="23">
        <v>80</v>
      </c>
      <c r="D180" s="23">
        <v>75</v>
      </c>
      <c r="E180" s="23">
        <f t="shared" si="8"/>
        <v>155</v>
      </c>
      <c r="F180" s="16"/>
      <c r="G180" s="4">
        <f t="shared" si="9"/>
        <v>155</v>
      </c>
    </row>
    <row r="181" spans="1:7" ht="18.75">
      <c r="A181" s="17" t="s">
        <v>43</v>
      </c>
      <c r="B181" s="21"/>
      <c r="C181" s="19">
        <f>IF(COUNT(C176:C180)&gt;4,SUM(C176:C180)-MAX(C176:C180),IF(COUNT(C176:C180)=4,SUM(C176:C180),"NT"))</f>
        <v>310</v>
      </c>
      <c r="D181" s="19">
        <f>IF(COUNT(D176:D180)&gt;4,SUM(D176:D180)-MAX(D176:D180),IF(COUNT(D176:D180)=4,SUM(D176:D180),"NT"))</f>
        <v>305</v>
      </c>
      <c r="E181" s="19">
        <f t="shared" si="8"/>
        <v>615</v>
      </c>
      <c r="F181" s="1" t="str">
        <f>IF(COUNT(F176:F180)&gt;4,SUM(F176:F180)-MAX(F176:F180),IF(COUNT(F176:F180)=4,SUM(F176:F180),"NT"))</f>
        <v>NT</v>
      </c>
      <c r="G181" s="1">
        <f t="shared" si="9"/>
        <v>615</v>
      </c>
    </row>
    <row r="182" spans="1:7" ht="15.75" customHeight="1">
      <c r="A182" s="5" t="s">
        <v>52</v>
      </c>
      <c r="B182" s="5" t="s">
        <v>148</v>
      </c>
      <c r="C182" s="23">
        <v>82</v>
      </c>
      <c r="D182" s="23">
        <v>83</v>
      </c>
      <c r="E182" s="23">
        <f t="shared" si="8"/>
        <v>165</v>
      </c>
      <c r="F182" s="16"/>
      <c r="G182" s="4">
        <f t="shared" si="9"/>
        <v>165</v>
      </c>
    </row>
    <row r="183" spans="1:7" ht="15.75" customHeight="1">
      <c r="A183" s="5" t="s">
        <v>52</v>
      </c>
      <c r="B183" s="5" t="s">
        <v>149</v>
      </c>
      <c r="C183" s="23">
        <v>73</v>
      </c>
      <c r="D183" s="23">
        <v>74</v>
      </c>
      <c r="E183" s="23">
        <f t="shared" si="8"/>
        <v>147</v>
      </c>
      <c r="F183" s="16"/>
      <c r="G183" s="4">
        <f t="shared" si="9"/>
        <v>147</v>
      </c>
    </row>
    <row r="184" spans="1:7" ht="15.75" customHeight="1">
      <c r="A184" s="5" t="s">
        <v>52</v>
      </c>
      <c r="B184" s="5" t="s">
        <v>150</v>
      </c>
      <c r="C184" s="23">
        <v>80</v>
      </c>
      <c r="D184" s="23">
        <v>71</v>
      </c>
      <c r="E184" s="23">
        <f t="shared" si="8"/>
        <v>151</v>
      </c>
      <c r="F184" s="16"/>
      <c r="G184" s="4">
        <f t="shared" si="9"/>
        <v>151</v>
      </c>
    </row>
    <row r="185" spans="1:7" ht="15.75" customHeight="1">
      <c r="A185" s="5" t="s">
        <v>52</v>
      </c>
      <c r="B185" s="5" t="s">
        <v>151</v>
      </c>
      <c r="C185" s="23">
        <v>75</v>
      </c>
      <c r="D185" s="23">
        <v>83</v>
      </c>
      <c r="E185" s="23">
        <f t="shared" si="8"/>
        <v>158</v>
      </c>
      <c r="F185" s="16"/>
      <c r="G185" s="4">
        <f t="shared" si="9"/>
        <v>158</v>
      </c>
    </row>
    <row r="186" spans="1:7" ht="15.75" customHeight="1">
      <c r="A186" s="5" t="s">
        <v>52</v>
      </c>
      <c r="B186" s="5" t="s">
        <v>152</v>
      </c>
      <c r="C186" s="23">
        <v>80</v>
      </c>
      <c r="D186" s="23">
        <v>74</v>
      </c>
      <c r="E186" s="23">
        <f t="shared" si="8"/>
        <v>154</v>
      </c>
      <c r="F186" s="16"/>
      <c r="G186" s="4">
        <f t="shared" si="9"/>
        <v>154</v>
      </c>
    </row>
    <row r="187" spans="1:7" ht="18.75">
      <c r="A187" s="17" t="s">
        <v>52</v>
      </c>
      <c r="B187" s="21"/>
      <c r="C187" s="19">
        <f>IF(COUNT(C182:C186)&gt;4,SUM(C182:C186)-MAX(C182:C186),IF(COUNT(C182:C186)=4,SUM(C182:C186),"NT"))</f>
        <v>308</v>
      </c>
      <c r="D187" s="19">
        <f>IF(COUNT(D182:D186)&gt;4,SUM(D182:D186)-MAX(D182:D186),IF(COUNT(D182:D186)=4,SUM(D182:D186),"NT"))</f>
        <v>302</v>
      </c>
      <c r="E187" s="19">
        <f t="shared" si="8"/>
        <v>610</v>
      </c>
      <c r="F187" s="1" t="str">
        <f>IF(COUNT(F182:F186)&gt;4,SUM(F182:F186)-MAX(F182:F186),IF(COUNT(F182:F186)=4,SUM(F182:F186),"NT"))</f>
        <v>NT</v>
      </c>
      <c r="G187" s="1">
        <f t="shared" si="9"/>
        <v>610</v>
      </c>
    </row>
    <row r="188" spans="1:7" ht="15.75" customHeight="1">
      <c r="A188" s="5" t="s">
        <v>44</v>
      </c>
      <c r="B188" s="5" t="s">
        <v>281</v>
      </c>
      <c r="C188" s="20">
        <v>84</v>
      </c>
      <c r="D188" s="20">
        <v>78</v>
      </c>
      <c r="E188" s="23">
        <f t="shared" si="8"/>
        <v>162</v>
      </c>
      <c r="F188" s="16"/>
      <c r="G188" s="4">
        <f t="shared" si="9"/>
        <v>162</v>
      </c>
    </row>
    <row r="189" spans="1:7" ht="15.75" customHeight="1">
      <c r="A189" s="5" t="s">
        <v>44</v>
      </c>
      <c r="B189" s="5" t="s">
        <v>282</v>
      </c>
      <c r="C189" s="20">
        <v>89</v>
      </c>
      <c r="D189" s="20">
        <v>84</v>
      </c>
      <c r="E189" s="23">
        <f t="shared" si="8"/>
        <v>173</v>
      </c>
      <c r="F189" s="16"/>
      <c r="G189" s="4">
        <f t="shared" si="9"/>
        <v>173</v>
      </c>
    </row>
    <row r="190" spans="1:7" ht="15.75" customHeight="1">
      <c r="A190" s="5" t="s">
        <v>44</v>
      </c>
      <c r="B190" s="5" t="s">
        <v>283</v>
      </c>
      <c r="C190" s="20">
        <v>75</v>
      </c>
      <c r="D190" s="20">
        <v>78</v>
      </c>
      <c r="E190" s="23">
        <f t="shared" si="8"/>
        <v>153</v>
      </c>
      <c r="F190" s="16"/>
      <c r="G190" s="4">
        <f t="shared" si="9"/>
        <v>153</v>
      </c>
    </row>
    <row r="191" spans="1:7" ht="15.75" customHeight="1">
      <c r="A191" s="5" t="s">
        <v>44</v>
      </c>
      <c r="B191" s="5" t="s">
        <v>284</v>
      </c>
      <c r="C191" s="20">
        <v>87</v>
      </c>
      <c r="D191" s="20">
        <v>79</v>
      </c>
      <c r="E191" s="23">
        <f t="shared" si="8"/>
        <v>166</v>
      </c>
      <c r="F191" s="16"/>
      <c r="G191" s="4">
        <f t="shared" si="9"/>
        <v>166</v>
      </c>
    </row>
    <row r="192" spans="1:7" ht="15.75" customHeight="1">
      <c r="A192" s="5" t="s">
        <v>44</v>
      </c>
      <c r="B192" s="5" t="s">
        <v>285</v>
      </c>
      <c r="C192" s="20">
        <v>95</v>
      </c>
      <c r="D192" s="20">
        <v>83</v>
      </c>
      <c r="E192" s="23">
        <f t="shared" si="8"/>
        <v>178</v>
      </c>
      <c r="F192" s="16"/>
      <c r="G192" s="4">
        <f t="shared" si="9"/>
        <v>178</v>
      </c>
    </row>
    <row r="193" spans="1:7" ht="18.75">
      <c r="A193" s="17" t="s">
        <v>44</v>
      </c>
      <c r="B193" s="21"/>
      <c r="C193" s="19">
        <f>IF(COUNT(C188:C192)&gt;4,SUM(C188:C192)-MAX(C188:C192),IF(COUNT(C188:C192)=4,SUM(C188:C192),"NT"))</f>
        <v>335</v>
      </c>
      <c r="D193" s="19">
        <f>IF(COUNT(D188:D192)&gt;4,SUM(D188:D192)-MAX(D188:D192),IF(COUNT(D188:D192)=4,SUM(D188:D192),"NT"))</f>
        <v>318</v>
      </c>
      <c r="E193" s="19">
        <f t="shared" si="8"/>
        <v>653</v>
      </c>
      <c r="F193" s="1" t="str">
        <f>IF(COUNT(F188:F192)&gt;4,SUM(F188:F192)-MAX(F188:F192),IF(COUNT(F188:F192)=4,SUM(F188:F192),"NT"))</f>
        <v>NT</v>
      </c>
      <c r="G193" s="1">
        <f t="shared" si="9"/>
        <v>653</v>
      </c>
    </row>
    <row r="194" spans="1:7" ht="15.75" customHeight="1">
      <c r="A194" s="25" t="s">
        <v>32</v>
      </c>
      <c r="B194" s="5" t="s">
        <v>254</v>
      </c>
      <c r="C194" s="20">
        <v>81</v>
      </c>
      <c r="D194" s="20">
        <v>77</v>
      </c>
      <c r="E194" s="23">
        <f t="shared" ref="E194:E199" si="10">SUM(C194:D194)</f>
        <v>158</v>
      </c>
      <c r="F194" s="16"/>
      <c r="G194" s="4">
        <f t="shared" ref="G194:G199" si="11">SUM(E194:F194)</f>
        <v>158</v>
      </c>
    </row>
    <row r="195" spans="1:7" ht="15.75" customHeight="1">
      <c r="A195" s="25" t="s">
        <v>32</v>
      </c>
      <c r="B195" s="5" t="s">
        <v>255</v>
      </c>
      <c r="C195" s="20">
        <v>74</v>
      </c>
      <c r="D195" s="20">
        <v>72</v>
      </c>
      <c r="E195" s="23">
        <f t="shared" si="10"/>
        <v>146</v>
      </c>
      <c r="F195" s="16"/>
      <c r="G195" s="4">
        <f t="shared" si="11"/>
        <v>146</v>
      </c>
    </row>
    <row r="196" spans="1:7" ht="15.75" customHeight="1">
      <c r="A196" s="25" t="s">
        <v>32</v>
      </c>
      <c r="B196" s="5" t="s">
        <v>256</v>
      </c>
      <c r="C196" s="20">
        <v>73</v>
      </c>
      <c r="D196" s="20">
        <v>70</v>
      </c>
      <c r="E196" s="23">
        <f t="shared" si="10"/>
        <v>143</v>
      </c>
      <c r="F196" s="16"/>
      <c r="G196" s="4">
        <f t="shared" si="11"/>
        <v>143</v>
      </c>
    </row>
    <row r="197" spans="1:7" ht="15.75" customHeight="1">
      <c r="A197" s="25" t="s">
        <v>32</v>
      </c>
      <c r="B197" s="5" t="s">
        <v>257</v>
      </c>
      <c r="C197" s="20">
        <v>81</v>
      </c>
      <c r="D197" s="20">
        <v>73</v>
      </c>
      <c r="E197" s="23">
        <f t="shared" si="10"/>
        <v>154</v>
      </c>
      <c r="F197" s="16"/>
      <c r="G197" s="4">
        <f t="shared" si="11"/>
        <v>154</v>
      </c>
    </row>
    <row r="198" spans="1:7" ht="15.75" customHeight="1">
      <c r="A198" s="25" t="s">
        <v>32</v>
      </c>
      <c r="B198" s="5" t="s">
        <v>258</v>
      </c>
      <c r="C198" s="20">
        <v>80</v>
      </c>
      <c r="D198" s="20">
        <v>78</v>
      </c>
      <c r="E198" s="23">
        <f t="shared" si="10"/>
        <v>158</v>
      </c>
      <c r="F198" s="16"/>
      <c r="G198" s="4">
        <f t="shared" si="11"/>
        <v>158</v>
      </c>
    </row>
    <row r="199" spans="1:7" ht="18.75">
      <c r="A199" s="17" t="s">
        <v>32</v>
      </c>
      <c r="B199" s="21"/>
      <c r="C199" s="19">
        <f>IF(COUNT(C194:C198)&gt;4,SUM(C194:C198)-MAX(C194:C198),IF(COUNT(C194:C198)=4,SUM(C194:C198),"NT"))</f>
        <v>308</v>
      </c>
      <c r="D199" s="19">
        <f>IF(COUNT(D194:D198)&gt;4,SUM(D194:D198)-MAX(D194:D198),IF(COUNT(D194:D198)=4,SUM(D194:D198),"NT"))</f>
        <v>292</v>
      </c>
      <c r="E199" s="19">
        <f t="shared" si="10"/>
        <v>600</v>
      </c>
      <c r="F199" s="1" t="str">
        <f>IF(COUNT(F194:F198)&gt;4,SUM(F194:F198)-MAX(F194:F198),IF(COUNT(F194:F198)=4,SUM(F194:F198),"NT"))</f>
        <v>NT</v>
      </c>
      <c r="G199" s="1">
        <f t="shared" si="11"/>
        <v>600</v>
      </c>
    </row>
    <row r="200" spans="1:7" ht="15.75" customHeight="1">
      <c r="A200" s="5" t="s">
        <v>11</v>
      </c>
      <c r="B200" s="5" t="s">
        <v>153</v>
      </c>
      <c r="C200" s="20">
        <v>76</v>
      </c>
      <c r="D200" s="23">
        <v>77</v>
      </c>
      <c r="E200" s="23">
        <f t="shared" si="8"/>
        <v>153</v>
      </c>
      <c r="F200" s="16"/>
      <c r="G200" s="4">
        <f t="shared" si="9"/>
        <v>153</v>
      </c>
    </row>
    <row r="201" spans="1:7" ht="15.75" customHeight="1">
      <c r="A201" s="5" t="s">
        <v>11</v>
      </c>
      <c r="B201" s="5" t="s">
        <v>154</v>
      </c>
      <c r="C201" s="20">
        <v>103</v>
      </c>
      <c r="D201" s="23">
        <v>82</v>
      </c>
      <c r="E201" s="23">
        <f t="shared" si="8"/>
        <v>185</v>
      </c>
      <c r="F201" s="16"/>
      <c r="G201" s="4">
        <f t="shared" si="9"/>
        <v>185</v>
      </c>
    </row>
    <row r="202" spans="1:7" ht="15.75" customHeight="1">
      <c r="A202" s="5" t="s">
        <v>11</v>
      </c>
      <c r="B202" s="5" t="s">
        <v>155</v>
      </c>
      <c r="C202" s="20">
        <v>79</v>
      </c>
      <c r="D202" s="23">
        <v>79</v>
      </c>
      <c r="E202" s="23">
        <f t="shared" si="8"/>
        <v>158</v>
      </c>
      <c r="F202" s="16"/>
      <c r="G202" s="4">
        <f t="shared" si="9"/>
        <v>158</v>
      </c>
    </row>
    <row r="203" spans="1:7" ht="15.75" customHeight="1">
      <c r="A203" s="5" t="s">
        <v>11</v>
      </c>
      <c r="B203" s="5" t="s">
        <v>156</v>
      </c>
      <c r="C203" s="20">
        <v>85</v>
      </c>
      <c r="D203" s="23">
        <v>90</v>
      </c>
      <c r="E203" s="23">
        <f t="shared" si="8"/>
        <v>175</v>
      </c>
      <c r="F203" s="16"/>
      <c r="G203" s="4">
        <f t="shared" si="9"/>
        <v>175</v>
      </c>
    </row>
    <row r="204" spans="1:7" ht="15.75" customHeight="1">
      <c r="A204" s="5" t="s">
        <v>11</v>
      </c>
      <c r="B204" s="5" t="s">
        <v>157</v>
      </c>
      <c r="C204" s="20">
        <v>74</v>
      </c>
      <c r="D204" s="23">
        <v>71</v>
      </c>
      <c r="E204" s="23">
        <f t="shared" si="8"/>
        <v>145</v>
      </c>
      <c r="F204" s="16"/>
      <c r="G204" s="4">
        <f t="shared" si="9"/>
        <v>145</v>
      </c>
    </row>
    <row r="205" spans="1:7" ht="18.75">
      <c r="A205" s="17" t="s">
        <v>11</v>
      </c>
      <c r="B205" s="21"/>
      <c r="C205" s="19">
        <f>IF(COUNT(C200:C204)&gt;4,SUM(C200:C204)-MAX(C200:C204),IF(COUNT(C200:C204)=4,SUM(C200:C204),"NT"))</f>
        <v>314</v>
      </c>
      <c r="D205" s="19">
        <f>IF(COUNT(D200:D204)&gt;4,SUM(D200:D204)-MAX(D200:D204),IF(COUNT(D200:D204)=4,SUM(D200:D204),"NT"))</f>
        <v>309</v>
      </c>
      <c r="E205" s="19">
        <f t="shared" si="8"/>
        <v>623</v>
      </c>
      <c r="F205" s="1" t="str">
        <f>IF(COUNT(F200:F204)&gt;4,SUM(F200:F204)-MAX(F200:F204),IF(COUNT(F200:F204)=4,SUM(F200:F204),"NT"))</f>
        <v>NT</v>
      </c>
      <c r="G205" s="1">
        <f t="shared" si="9"/>
        <v>623</v>
      </c>
    </row>
    <row r="206" spans="1:7" ht="15.75" customHeight="1">
      <c r="A206" s="5" t="s">
        <v>45</v>
      </c>
      <c r="B206" s="5" t="s">
        <v>158</v>
      </c>
      <c r="C206" s="20">
        <v>88</v>
      </c>
      <c r="D206" s="23">
        <v>83</v>
      </c>
      <c r="E206" s="23">
        <f t="shared" si="8"/>
        <v>171</v>
      </c>
      <c r="F206" s="16"/>
      <c r="G206" s="4">
        <f t="shared" si="9"/>
        <v>171</v>
      </c>
    </row>
    <row r="207" spans="1:7" ht="15.75" customHeight="1">
      <c r="A207" s="5" t="s">
        <v>45</v>
      </c>
      <c r="B207" s="5" t="s">
        <v>159</v>
      </c>
      <c r="C207" s="20">
        <v>80</v>
      </c>
      <c r="D207" s="23">
        <v>83</v>
      </c>
      <c r="E207" s="23">
        <f t="shared" si="8"/>
        <v>163</v>
      </c>
      <c r="F207" s="16"/>
      <c r="G207" s="4">
        <f t="shared" si="9"/>
        <v>163</v>
      </c>
    </row>
    <row r="208" spans="1:7" ht="15.75" customHeight="1">
      <c r="A208" s="5" t="s">
        <v>45</v>
      </c>
      <c r="B208" s="5" t="s">
        <v>160</v>
      </c>
      <c r="C208" s="20">
        <v>86</v>
      </c>
      <c r="D208" s="23">
        <v>90</v>
      </c>
      <c r="E208" s="23">
        <f t="shared" si="8"/>
        <v>176</v>
      </c>
      <c r="F208" s="16"/>
      <c r="G208" s="4">
        <f t="shared" si="9"/>
        <v>176</v>
      </c>
    </row>
    <row r="209" spans="1:7" ht="15.75" customHeight="1">
      <c r="A209" s="5" t="s">
        <v>45</v>
      </c>
      <c r="B209" s="5" t="s">
        <v>161</v>
      </c>
      <c r="C209" s="20">
        <v>74</v>
      </c>
      <c r="D209" s="23">
        <v>73</v>
      </c>
      <c r="E209" s="23">
        <f t="shared" si="8"/>
        <v>147</v>
      </c>
      <c r="F209" s="16"/>
      <c r="G209" s="4">
        <f t="shared" si="9"/>
        <v>147</v>
      </c>
    </row>
    <row r="210" spans="1:7" ht="15.75" customHeight="1">
      <c r="A210" s="5" t="s">
        <v>45</v>
      </c>
      <c r="B210" s="5" t="s">
        <v>162</v>
      </c>
      <c r="C210" s="20">
        <v>100</v>
      </c>
      <c r="D210" s="28">
        <v>104</v>
      </c>
      <c r="E210" s="23">
        <f t="shared" si="8"/>
        <v>204</v>
      </c>
      <c r="F210" s="16"/>
      <c r="G210" s="4">
        <f t="shared" si="9"/>
        <v>204</v>
      </c>
    </row>
    <row r="211" spans="1:7" ht="18.75">
      <c r="A211" s="17" t="s">
        <v>45</v>
      </c>
      <c r="B211" s="21"/>
      <c r="C211" s="19">
        <f>IF(COUNT(C206:C210)&gt;4,SUM(C206:C210)-MAX(C206:C210),IF(COUNT(C206:C210)=4,SUM(C206:C210),"NT"))</f>
        <v>328</v>
      </c>
      <c r="D211" s="19">
        <f>IF(COUNT(D206:D210)&gt;4,SUM(D206:D210)-MAX(D206:D210),IF(COUNT(D206:D210)=4,SUM(D206:D210),"NT"))</f>
        <v>329</v>
      </c>
      <c r="E211" s="19">
        <f t="shared" si="8"/>
        <v>657</v>
      </c>
      <c r="F211" s="1" t="str">
        <f>IF(COUNT(F206:F210)&gt;4,SUM(F206:F210)-MAX(F206:F210),IF(COUNT(F206:F210)=4,SUM(F206:F210),"NT"))</f>
        <v>NT</v>
      </c>
      <c r="G211" s="1">
        <f t="shared" si="9"/>
        <v>657</v>
      </c>
    </row>
    <row r="212" spans="1:7" ht="15.75" customHeight="1">
      <c r="A212" s="5" t="s">
        <v>53</v>
      </c>
      <c r="B212" s="5" t="s">
        <v>163</v>
      </c>
      <c r="C212" s="22">
        <v>81</v>
      </c>
      <c r="D212" s="22">
        <v>74</v>
      </c>
      <c r="E212" s="23">
        <f t="shared" si="8"/>
        <v>155</v>
      </c>
      <c r="F212" s="16"/>
      <c r="G212" s="4">
        <f t="shared" si="9"/>
        <v>155</v>
      </c>
    </row>
    <row r="213" spans="1:7" ht="15.75" customHeight="1">
      <c r="A213" s="5" t="s">
        <v>53</v>
      </c>
      <c r="B213" s="5" t="s">
        <v>164</v>
      </c>
      <c r="C213" s="22">
        <v>94</v>
      </c>
      <c r="D213" s="22">
        <v>81</v>
      </c>
      <c r="E213" s="23">
        <f t="shared" si="8"/>
        <v>175</v>
      </c>
      <c r="F213" s="16"/>
      <c r="G213" s="4">
        <f t="shared" si="9"/>
        <v>175</v>
      </c>
    </row>
    <row r="214" spans="1:7" ht="15.75" customHeight="1">
      <c r="A214" s="5" t="s">
        <v>53</v>
      </c>
      <c r="B214" s="5" t="s">
        <v>165</v>
      </c>
      <c r="C214" s="22">
        <v>95</v>
      </c>
      <c r="D214" s="22">
        <v>85</v>
      </c>
      <c r="E214" s="23">
        <f t="shared" si="8"/>
        <v>180</v>
      </c>
      <c r="F214" s="16"/>
      <c r="G214" s="4">
        <f t="shared" si="9"/>
        <v>180</v>
      </c>
    </row>
    <row r="215" spans="1:7" ht="15.75" customHeight="1">
      <c r="A215" s="5" t="s">
        <v>53</v>
      </c>
      <c r="B215" s="5" t="s">
        <v>166</v>
      </c>
      <c r="C215" s="22">
        <v>84</v>
      </c>
      <c r="D215" s="22">
        <v>76</v>
      </c>
      <c r="E215" s="23">
        <f t="shared" si="8"/>
        <v>160</v>
      </c>
      <c r="F215" s="16"/>
      <c r="G215" s="4">
        <f t="shared" si="9"/>
        <v>160</v>
      </c>
    </row>
    <row r="216" spans="1:7" ht="15.75" customHeight="1">
      <c r="A216" s="5" t="s">
        <v>53</v>
      </c>
      <c r="B216" s="5" t="s">
        <v>167</v>
      </c>
      <c r="C216" s="22">
        <v>81</v>
      </c>
      <c r="D216" s="22">
        <v>74</v>
      </c>
      <c r="E216" s="23">
        <f t="shared" si="8"/>
        <v>155</v>
      </c>
      <c r="F216" s="16"/>
      <c r="G216" s="4">
        <f t="shared" si="9"/>
        <v>155</v>
      </c>
    </row>
    <row r="217" spans="1:7" ht="18.75">
      <c r="A217" s="17" t="s">
        <v>53</v>
      </c>
      <c r="B217" s="21"/>
      <c r="C217" s="19">
        <f>IF(COUNT(C212:C216)&gt;4,SUM(C212:C216)-MAX(C212:C216),IF(COUNT(C212:C216)=4,SUM(C212:C216),"NT"))</f>
        <v>340</v>
      </c>
      <c r="D217" s="19">
        <f>IF(COUNT(D212:D216)&gt;4,SUM(D212:D216)-MAX(D212:D216),IF(COUNT(D212:D216)=4,SUM(D212:D216),"NT"))</f>
        <v>305</v>
      </c>
      <c r="E217" s="19">
        <f t="shared" si="8"/>
        <v>645</v>
      </c>
      <c r="F217" s="1" t="str">
        <f>IF(COUNT(F212:F216)&gt;4,SUM(F212:F216)-MAX(F212:F216),IF(COUNT(F212:F216)=4,SUM(F212:F216),"NT"))</f>
        <v>NT</v>
      </c>
      <c r="G217" s="1">
        <f t="shared" si="9"/>
        <v>645</v>
      </c>
    </row>
    <row r="218" spans="1:7" ht="15.75" customHeight="1">
      <c r="A218" s="5" t="s">
        <v>21</v>
      </c>
      <c r="B218" s="5" t="s">
        <v>193</v>
      </c>
      <c r="C218" s="23">
        <v>81</v>
      </c>
      <c r="D218" s="23">
        <v>77</v>
      </c>
      <c r="E218" s="23">
        <f t="shared" ref="E218:E223" si="12">SUM(C218:D218)</f>
        <v>158</v>
      </c>
      <c r="F218" s="16"/>
      <c r="G218" s="4">
        <f t="shared" ref="G218:G223" si="13">SUM(E218:F218)</f>
        <v>158</v>
      </c>
    </row>
    <row r="219" spans="1:7" ht="15.75" customHeight="1">
      <c r="A219" s="5" t="s">
        <v>21</v>
      </c>
      <c r="B219" s="5" t="s">
        <v>194</v>
      </c>
      <c r="C219" s="23">
        <v>98</v>
      </c>
      <c r="D219" s="23">
        <v>78</v>
      </c>
      <c r="E219" s="23">
        <f t="shared" si="12"/>
        <v>176</v>
      </c>
      <c r="F219" s="16"/>
      <c r="G219" s="4">
        <f t="shared" si="13"/>
        <v>176</v>
      </c>
    </row>
    <row r="220" spans="1:7" ht="15.75" customHeight="1">
      <c r="A220" s="5" t="s">
        <v>21</v>
      </c>
      <c r="B220" s="5" t="s">
        <v>195</v>
      </c>
      <c r="C220" s="23">
        <v>77</v>
      </c>
      <c r="D220" s="23">
        <v>76</v>
      </c>
      <c r="E220" s="23">
        <f t="shared" si="12"/>
        <v>153</v>
      </c>
      <c r="F220" s="16"/>
      <c r="G220" s="4">
        <f t="shared" si="13"/>
        <v>153</v>
      </c>
    </row>
    <row r="221" spans="1:7" ht="15.75" customHeight="1">
      <c r="A221" s="5" t="s">
        <v>21</v>
      </c>
      <c r="B221" s="5" t="s">
        <v>196</v>
      </c>
      <c r="C221" s="23">
        <v>81</v>
      </c>
      <c r="D221" s="23">
        <v>80</v>
      </c>
      <c r="E221" s="23">
        <f t="shared" si="12"/>
        <v>161</v>
      </c>
      <c r="F221" s="16"/>
      <c r="G221" s="4">
        <f t="shared" si="13"/>
        <v>161</v>
      </c>
    </row>
    <row r="222" spans="1:7" ht="15.75" customHeight="1">
      <c r="A222" s="5" t="s">
        <v>21</v>
      </c>
      <c r="B222" s="5" t="s">
        <v>197</v>
      </c>
      <c r="C222" s="23">
        <v>74</v>
      </c>
      <c r="D222" s="23">
        <v>71</v>
      </c>
      <c r="E222" s="23">
        <f t="shared" si="12"/>
        <v>145</v>
      </c>
      <c r="F222" s="16"/>
      <c r="G222" s="4">
        <f t="shared" si="13"/>
        <v>145</v>
      </c>
    </row>
    <row r="223" spans="1:7" ht="18.75">
      <c r="A223" s="17" t="s">
        <v>21</v>
      </c>
      <c r="B223" s="21"/>
      <c r="C223" s="19">
        <f>IF(COUNT(C218:C222)&gt;4,SUM(C218:C222)-MAX(C218:C222),IF(COUNT(C218:C222)=4,SUM(C218:C222),"NT"))</f>
        <v>313</v>
      </c>
      <c r="D223" s="19">
        <f>IF(COUNT(D218:D222)&gt;4,SUM(D218:D222)-MAX(D218:D222),IF(COUNT(D218:D222)=4,SUM(D218:D222),"NT"))</f>
        <v>302</v>
      </c>
      <c r="E223" s="19">
        <f t="shared" si="12"/>
        <v>615</v>
      </c>
      <c r="F223" s="1" t="str">
        <f>IF(COUNT(F218:F222)&gt;4,SUM(F218:F222)-MAX(F218:F222),IF(COUNT(F218:F222)=4,SUM(F218:F222),"NT"))</f>
        <v>NT</v>
      </c>
      <c r="G223" s="1">
        <f t="shared" si="13"/>
        <v>615</v>
      </c>
    </row>
    <row r="224" spans="1:7" ht="15.75" customHeight="1">
      <c r="A224" s="5" t="s">
        <v>54</v>
      </c>
      <c r="B224" s="5" t="s">
        <v>168</v>
      </c>
      <c r="C224" s="23">
        <v>84</v>
      </c>
      <c r="D224" s="23">
        <v>70</v>
      </c>
      <c r="E224" s="23">
        <f t="shared" si="8"/>
        <v>154</v>
      </c>
      <c r="F224" s="16"/>
      <c r="G224" s="4">
        <f t="shared" si="9"/>
        <v>154</v>
      </c>
    </row>
    <row r="225" spans="1:7" ht="15.75" customHeight="1">
      <c r="A225" s="5" t="s">
        <v>54</v>
      </c>
      <c r="B225" s="5" t="s">
        <v>169</v>
      </c>
      <c r="C225" s="23">
        <v>94</v>
      </c>
      <c r="D225" s="23">
        <v>87</v>
      </c>
      <c r="E225" s="23">
        <f t="shared" si="8"/>
        <v>181</v>
      </c>
      <c r="F225" s="16"/>
      <c r="G225" s="4">
        <f t="shared" si="9"/>
        <v>181</v>
      </c>
    </row>
    <row r="226" spans="1:7" ht="15.75" customHeight="1">
      <c r="A226" s="5" t="s">
        <v>54</v>
      </c>
      <c r="B226" s="5" t="s">
        <v>170</v>
      </c>
      <c r="C226" s="23">
        <v>80</v>
      </c>
      <c r="D226" s="23">
        <v>88</v>
      </c>
      <c r="E226" s="23">
        <f t="shared" si="8"/>
        <v>168</v>
      </c>
      <c r="F226" s="16"/>
      <c r="G226" s="4">
        <f t="shared" si="9"/>
        <v>168</v>
      </c>
    </row>
    <row r="227" spans="1:7" ht="15.75" customHeight="1">
      <c r="A227" s="5" t="s">
        <v>54</v>
      </c>
      <c r="B227" s="5" t="s">
        <v>171</v>
      </c>
      <c r="C227" s="23">
        <v>78</v>
      </c>
      <c r="D227" s="23">
        <v>75</v>
      </c>
      <c r="E227" s="23">
        <f t="shared" si="8"/>
        <v>153</v>
      </c>
      <c r="F227" s="16"/>
      <c r="G227" s="4">
        <f t="shared" si="9"/>
        <v>153</v>
      </c>
    </row>
    <row r="228" spans="1:7" ht="15.75" customHeight="1">
      <c r="A228" s="5" t="s">
        <v>54</v>
      </c>
      <c r="B228" s="5" t="s">
        <v>172</v>
      </c>
      <c r="C228" s="23">
        <v>75</v>
      </c>
      <c r="D228" s="23">
        <v>78</v>
      </c>
      <c r="E228" s="23">
        <f t="shared" si="8"/>
        <v>153</v>
      </c>
      <c r="F228" s="16"/>
      <c r="G228" s="4">
        <f t="shared" si="9"/>
        <v>153</v>
      </c>
    </row>
    <row r="229" spans="1:7" ht="18.75">
      <c r="A229" s="17" t="s">
        <v>54</v>
      </c>
      <c r="B229" s="21"/>
      <c r="C229" s="19">
        <f>IF(COUNT(C224:C228)&gt;4,SUM(C224:C228)-MAX(C224:C228),IF(COUNT(C224:C228)=4,SUM(C224:C228),"NT"))</f>
        <v>317</v>
      </c>
      <c r="D229" s="19">
        <f>IF(COUNT(D224:D228)&gt;4,SUM(D224:D228)-MAX(D224:D228),IF(COUNT(D224:D228)=4,SUM(D224:D228),"NT"))</f>
        <v>310</v>
      </c>
      <c r="E229" s="19">
        <f t="shared" si="8"/>
        <v>627</v>
      </c>
      <c r="F229" s="1" t="str">
        <f>IF(COUNT(F224:F228)&gt;4,SUM(F224:F228)-MAX(F224:F228),IF(COUNT(F224:F228)=4,SUM(F224:F228),"NT"))</f>
        <v>NT</v>
      </c>
      <c r="G229" s="1">
        <f t="shared" si="9"/>
        <v>627</v>
      </c>
    </row>
    <row r="230" spans="1:7" ht="15.75" customHeight="1">
      <c r="A230" s="5" t="s">
        <v>34</v>
      </c>
      <c r="B230" s="5" t="s">
        <v>173</v>
      </c>
      <c r="C230" s="23">
        <v>80</v>
      </c>
      <c r="D230" s="23">
        <v>81</v>
      </c>
      <c r="E230" s="23">
        <f t="shared" si="8"/>
        <v>161</v>
      </c>
      <c r="F230" s="16"/>
      <c r="G230" s="4">
        <f t="shared" si="9"/>
        <v>161</v>
      </c>
    </row>
    <row r="231" spans="1:7" ht="15.75" customHeight="1">
      <c r="A231" s="5" t="s">
        <v>34</v>
      </c>
      <c r="B231" s="5" t="s">
        <v>174</v>
      </c>
      <c r="C231" s="23">
        <v>76</v>
      </c>
      <c r="D231" s="23">
        <v>82</v>
      </c>
      <c r="E231" s="23">
        <f t="shared" si="8"/>
        <v>158</v>
      </c>
      <c r="F231" s="16"/>
      <c r="G231" s="4">
        <f t="shared" si="9"/>
        <v>158</v>
      </c>
    </row>
    <row r="232" spans="1:7" ht="15.75" customHeight="1">
      <c r="A232" s="5" t="s">
        <v>34</v>
      </c>
      <c r="B232" s="5" t="s">
        <v>175</v>
      </c>
      <c r="C232" s="23">
        <v>74</v>
      </c>
      <c r="D232" s="23">
        <v>73</v>
      </c>
      <c r="E232" s="23">
        <f t="shared" si="8"/>
        <v>147</v>
      </c>
      <c r="F232" s="16"/>
      <c r="G232" s="4">
        <f t="shared" si="9"/>
        <v>147</v>
      </c>
    </row>
    <row r="233" spans="1:7" ht="15.75" customHeight="1">
      <c r="A233" s="5" t="s">
        <v>34</v>
      </c>
      <c r="B233" s="5" t="s">
        <v>176</v>
      </c>
      <c r="C233" s="23">
        <v>79</v>
      </c>
      <c r="D233" s="23">
        <v>74</v>
      </c>
      <c r="E233" s="23">
        <f t="shared" si="8"/>
        <v>153</v>
      </c>
      <c r="F233" s="16"/>
      <c r="G233" s="4">
        <f t="shared" si="9"/>
        <v>153</v>
      </c>
    </row>
    <row r="234" spans="1:7" ht="15.75" customHeight="1">
      <c r="A234" s="5" t="s">
        <v>34</v>
      </c>
      <c r="B234" s="5" t="s">
        <v>177</v>
      </c>
      <c r="C234" s="23">
        <v>87</v>
      </c>
      <c r="D234" s="23">
        <v>89</v>
      </c>
      <c r="E234" s="23">
        <f t="shared" si="8"/>
        <v>176</v>
      </c>
      <c r="F234" s="16"/>
      <c r="G234" s="4">
        <f t="shared" si="9"/>
        <v>176</v>
      </c>
    </row>
    <row r="235" spans="1:7" ht="18.75">
      <c r="A235" s="17" t="s">
        <v>34</v>
      </c>
      <c r="B235" s="21"/>
      <c r="C235" s="19">
        <f>IF(COUNT(C230:C234)&gt;4,SUM(C230:C234)-MAX(C230:C234),IF(COUNT(C230:C234)=4,SUM(C230:C234),"NT"))</f>
        <v>309</v>
      </c>
      <c r="D235" s="19">
        <f>IF(COUNT(D230:D234)&gt;4,SUM(D230:D234)-MAX(D230:D234),IF(COUNT(D230:D234)=4,SUM(D230:D234),"NT"))</f>
        <v>310</v>
      </c>
      <c r="E235" s="19">
        <f t="shared" si="8"/>
        <v>619</v>
      </c>
      <c r="F235" s="1" t="str">
        <f>IF(COUNT(F230:F234)&gt;4,SUM(F230:F234)-MAX(F230:F234),IF(COUNT(F230:F234)=4,SUM(F230:F234),"NT"))</f>
        <v>NT</v>
      </c>
      <c r="G235" s="1">
        <f t="shared" si="9"/>
        <v>619</v>
      </c>
    </row>
    <row r="236" spans="1:7" ht="15.75" customHeight="1">
      <c r="A236" s="5" t="s">
        <v>55</v>
      </c>
      <c r="B236" s="5" t="s">
        <v>178</v>
      </c>
      <c r="C236" s="23">
        <v>79</v>
      </c>
      <c r="D236" s="23">
        <v>73</v>
      </c>
      <c r="E236" s="23">
        <f t="shared" si="8"/>
        <v>152</v>
      </c>
      <c r="F236" s="16"/>
      <c r="G236" s="4">
        <f t="shared" si="9"/>
        <v>152</v>
      </c>
    </row>
    <row r="237" spans="1:7" ht="15.75" customHeight="1">
      <c r="A237" s="5" t="s">
        <v>55</v>
      </c>
      <c r="B237" s="5" t="s">
        <v>179</v>
      </c>
      <c r="C237" s="23">
        <v>84</v>
      </c>
      <c r="D237" s="23">
        <v>79</v>
      </c>
      <c r="E237" s="23">
        <f t="shared" si="8"/>
        <v>163</v>
      </c>
      <c r="F237" s="16"/>
      <c r="G237" s="4">
        <f t="shared" si="9"/>
        <v>163</v>
      </c>
    </row>
    <row r="238" spans="1:7" ht="15.75" customHeight="1">
      <c r="A238" s="5" t="s">
        <v>55</v>
      </c>
      <c r="B238" s="5" t="s">
        <v>180</v>
      </c>
      <c r="C238" s="23">
        <v>87</v>
      </c>
      <c r="D238" s="23">
        <v>81</v>
      </c>
      <c r="E238" s="23">
        <f t="shared" si="8"/>
        <v>168</v>
      </c>
      <c r="F238" s="16"/>
      <c r="G238" s="4">
        <f t="shared" si="9"/>
        <v>168</v>
      </c>
    </row>
    <row r="239" spans="1:7" ht="15.75" customHeight="1">
      <c r="A239" s="5" t="s">
        <v>55</v>
      </c>
      <c r="B239" s="5" t="s">
        <v>181</v>
      </c>
      <c r="C239" s="23">
        <v>84</v>
      </c>
      <c r="D239" s="23">
        <v>98</v>
      </c>
      <c r="E239" s="23">
        <f t="shared" si="8"/>
        <v>182</v>
      </c>
      <c r="F239" s="16"/>
      <c r="G239" s="4">
        <f t="shared" si="9"/>
        <v>182</v>
      </c>
    </row>
    <row r="240" spans="1:7" ht="15.75" customHeight="1">
      <c r="A240" s="5" t="s">
        <v>55</v>
      </c>
      <c r="B240" s="5" t="s">
        <v>182</v>
      </c>
      <c r="C240" s="23">
        <v>75</v>
      </c>
      <c r="D240" s="23">
        <v>77</v>
      </c>
      <c r="E240" s="23">
        <f t="shared" si="8"/>
        <v>152</v>
      </c>
      <c r="F240" s="16"/>
      <c r="G240" s="4">
        <f t="shared" si="9"/>
        <v>152</v>
      </c>
    </row>
    <row r="241" spans="1:7" ht="18.75">
      <c r="A241" s="17" t="s">
        <v>55</v>
      </c>
      <c r="B241" s="21"/>
      <c r="C241" s="19">
        <f>IF(COUNT(C236:C240)&gt;4,SUM(C236:C240)-MAX(C236:C240),IF(COUNT(C236:C240)=4,SUM(C236:C240),"NT"))</f>
        <v>322</v>
      </c>
      <c r="D241" s="19">
        <f>IF(COUNT(D236:D240)&gt;4,SUM(D236:D240)-MAX(D236:D240),IF(COUNT(D236:D240)=4,SUM(D236:D240),"NT"))</f>
        <v>310</v>
      </c>
      <c r="E241" s="19">
        <f t="shared" si="8"/>
        <v>632</v>
      </c>
      <c r="F241" s="1" t="str">
        <f>IF(COUNT(F236:F240)&gt;4,SUM(F236:F240)-MAX(F236:F240),IF(COUNT(F236:F240)=4,SUM(F236:F240),"NT"))</f>
        <v>NT</v>
      </c>
      <c r="G241" s="1">
        <f t="shared" si="9"/>
        <v>632</v>
      </c>
    </row>
    <row r="242" spans="1:7" ht="15.75" customHeight="1">
      <c r="A242" s="5" t="s">
        <v>23</v>
      </c>
      <c r="B242" s="5" t="s">
        <v>227</v>
      </c>
      <c r="C242" s="23">
        <v>96</v>
      </c>
      <c r="D242" s="23">
        <v>82</v>
      </c>
      <c r="E242" s="23">
        <f t="shared" si="8"/>
        <v>178</v>
      </c>
      <c r="F242" s="16"/>
      <c r="G242" s="4">
        <f t="shared" si="9"/>
        <v>178</v>
      </c>
    </row>
    <row r="243" spans="1:7" ht="15.75" customHeight="1">
      <c r="A243" s="5" t="s">
        <v>23</v>
      </c>
      <c r="B243" s="5" t="s">
        <v>228</v>
      </c>
      <c r="C243" s="23">
        <v>82</v>
      </c>
      <c r="D243" s="23">
        <v>78</v>
      </c>
      <c r="E243" s="23">
        <f t="shared" si="8"/>
        <v>160</v>
      </c>
      <c r="F243" s="16"/>
      <c r="G243" s="4">
        <f t="shared" si="9"/>
        <v>160</v>
      </c>
    </row>
    <row r="244" spans="1:7" ht="15.75" customHeight="1">
      <c r="A244" s="5" t="s">
        <v>23</v>
      </c>
      <c r="B244" s="5" t="s">
        <v>229</v>
      </c>
      <c r="C244" s="23">
        <v>92</v>
      </c>
      <c r="D244" s="23">
        <v>91</v>
      </c>
      <c r="E244" s="23">
        <f t="shared" si="8"/>
        <v>183</v>
      </c>
      <c r="F244" s="16"/>
      <c r="G244" s="4">
        <f t="shared" si="9"/>
        <v>183</v>
      </c>
    </row>
    <row r="245" spans="1:7" ht="15.75" customHeight="1">
      <c r="A245" s="5" t="s">
        <v>23</v>
      </c>
      <c r="B245" s="5" t="s">
        <v>230</v>
      </c>
      <c r="C245" s="23">
        <v>86</v>
      </c>
      <c r="D245" s="23">
        <v>87</v>
      </c>
      <c r="E245" s="23">
        <f t="shared" si="8"/>
        <v>173</v>
      </c>
      <c r="F245" s="16"/>
      <c r="G245" s="4">
        <f t="shared" si="9"/>
        <v>173</v>
      </c>
    </row>
    <row r="246" spans="1:7" ht="15.75" customHeight="1">
      <c r="A246" s="5" t="s">
        <v>23</v>
      </c>
      <c r="B246" s="5" t="s">
        <v>231</v>
      </c>
      <c r="C246" s="23">
        <v>85</v>
      </c>
      <c r="D246" s="23">
        <v>81</v>
      </c>
      <c r="E246" s="23">
        <f t="shared" si="8"/>
        <v>166</v>
      </c>
      <c r="F246" s="16"/>
      <c r="G246" s="4">
        <f t="shared" si="9"/>
        <v>166</v>
      </c>
    </row>
    <row r="247" spans="1:7" ht="18.75">
      <c r="A247" s="17" t="s">
        <v>23</v>
      </c>
      <c r="B247" s="21"/>
      <c r="C247" s="19">
        <f>IF(COUNT(C242:C246)&gt;4,SUM(C242:C246)-MAX(C242:C246),IF(COUNT(C242:C246)=4,SUM(C242:C246),"NT"))</f>
        <v>345</v>
      </c>
      <c r="D247" s="19">
        <f>IF(COUNT(D242:D246)&gt;4,SUM(D242:D246)-MAX(D242:D246),IF(COUNT(D242:D246)=4,SUM(D242:D246),"NT"))</f>
        <v>328</v>
      </c>
      <c r="E247" s="19">
        <f t="shared" si="8"/>
        <v>673</v>
      </c>
      <c r="F247" s="1" t="str">
        <f>IF(COUNT(F242:F246)&gt;4,SUM(F242:F246)-MAX(F242:F246),IF(COUNT(F242:F246)=4,SUM(F242:F246),"NT"))</f>
        <v>NT</v>
      </c>
      <c r="G247" s="1">
        <f t="shared" si="9"/>
        <v>673</v>
      </c>
    </row>
    <row r="248" spans="1:7" ht="15.75" customHeight="1">
      <c r="A248" s="5" t="s">
        <v>19</v>
      </c>
      <c r="B248" s="5" t="s">
        <v>249</v>
      </c>
      <c r="C248" s="23">
        <v>77</v>
      </c>
      <c r="D248" s="23">
        <v>75</v>
      </c>
      <c r="E248" s="23">
        <f t="shared" si="8"/>
        <v>152</v>
      </c>
      <c r="F248" s="16"/>
      <c r="G248" s="4">
        <f t="shared" si="9"/>
        <v>152</v>
      </c>
    </row>
    <row r="249" spans="1:7" ht="15.75" customHeight="1">
      <c r="A249" s="5" t="s">
        <v>19</v>
      </c>
      <c r="B249" s="5" t="s">
        <v>250</v>
      </c>
      <c r="C249" s="23">
        <v>87</v>
      </c>
      <c r="D249" s="23">
        <v>72</v>
      </c>
      <c r="E249" s="23">
        <f t="shared" si="8"/>
        <v>159</v>
      </c>
      <c r="F249" s="16"/>
      <c r="G249" s="4">
        <f t="shared" si="9"/>
        <v>159</v>
      </c>
    </row>
    <row r="250" spans="1:7" ht="15.75" customHeight="1">
      <c r="A250" s="5" t="s">
        <v>19</v>
      </c>
      <c r="B250" s="5" t="s">
        <v>251</v>
      </c>
      <c r="C250" s="23">
        <v>85</v>
      </c>
      <c r="D250" s="23">
        <v>80</v>
      </c>
      <c r="E250" s="23">
        <f t="shared" si="8"/>
        <v>165</v>
      </c>
      <c r="F250" s="16"/>
      <c r="G250" s="4">
        <f t="shared" si="9"/>
        <v>165</v>
      </c>
    </row>
    <row r="251" spans="1:7" ht="15.75" customHeight="1">
      <c r="A251" s="5" t="s">
        <v>19</v>
      </c>
      <c r="B251" s="5" t="s">
        <v>252</v>
      </c>
      <c r="C251" s="23">
        <v>78</v>
      </c>
      <c r="D251" s="23">
        <v>75</v>
      </c>
      <c r="E251" s="23">
        <f t="shared" si="8"/>
        <v>153</v>
      </c>
      <c r="F251" s="16"/>
      <c r="G251" s="4">
        <f t="shared" si="9"/>
        <v>153</v>
      </c>
    </row>
    <row r="252" spans="1:7" ht="15.75" customHeight="1">
      <c r="A252" s="5" t="s">
        <v>19</v>
      </c>
      <c r="B252" s="5" t="s">
        <v>253</v>
      </c>
      <c r="C252" s="23">
        <v>87</v>
      </c>
      <c r="D252" s="23">
        <v>85</v>
      </c>
      <c r="E252" s="23">
        <f t="shared" ref="E252:E289" si="14">SUM(C252:D252)</f>
        <v>172</v>
      </c>
      <c r="F252" s="16"/>
      <c r="G252" s="4">
        <f t="shared" ref="G252:G289" si="15">SUM(E252:F252)</f>
        <v>172</v>
      </c>
    </row>
    <row r="253" spans="1:7" ht="18.75">
      <c r="A253" s="17" t="s">
        <v>19</v>
      </c>
      <c r="B253" s="21"/>
      <c r="C253" s="19">
        <f>IF(COUNT(C248:C252)&gt;4,SUM(C248:C252)-MAX(C248:C252),IF(COUNT(C248:C252)=4,SUM(C248:C252),"NT"))</f>
        <v>327</v>
      </c>
      <c r="D253" s="19">
        <f>IF(COUNT(D248:D252)&gt;4,SUM(D248:D252)-MAX(D248:D252),IF(COUNT(D248:D252)=4,SUM(D248:D252),"NT"))</f>
        <v>302</v>
      </c>
      <c r="E253" s="19">
        <f t="shared" si="14"/>
        <v>629</v>
      </c>
      <c r="F253" s="1" t="str">
        <f>IF(COUNT(F248:F252)&gt;4,SUM(F248:F252)-MAX(F248:F252),IF(COUNT(F248:F252)=4,SUM(F248:F252),"NT"))</f>
        <v>NT</v>
      </c>
      <c r="G253" s="1">
        <f t="shared" si="15"/>
        <v>629</v>
      </c>
    </row>
    <row r="254" spans="1:7" ht="15.75" customHeight="1">
      <c r="A254" s="5" t="s">
        <v>46</v>
      </c>
      <c r="B254" s="5" t="s">
        <v>183</v>
      </c>
      <c r="C254" s="23">
        <v>81</v>
      </c>
      <c r="D254" s="23">
        <v>86</v>
      </c>
      <c r="E254" s="23">
        <f t="shared" si="14"/>
        <v>167</v>
      </c>
      <c r="F254" s="16"/>
      <c r="G254" s="4">
        <f t="shared" si="15"/>
        <v>167</v>
      </c>
    </row>
    <row r="255" spans="1:7" ht="15.75" customHeight="1">
      <c r="A255" s="5" t="s">
        <v>46</v>
      </c>
      <c r="B255" s="5" t="s">
        <v>184</v>
      </c>
      <c r="C255" s="23">
        <v>81</v>
      </c>
      <c r="D255" s="23">
        <v>80</v>
      </c>
      <c r="E255" s="23">
        <f t="shared" si="14"/>
        <v>161</v>
      </c>
      <c r="F255" s="16"/>
      <c r="G255" s="4">
        <f t="shared" si="15"/>
        <v>161</v>
      </c>
    </row>
    <row r="256" spans="1:7" ht="15.75" customHeight="1">
      <c r="A256" s="5" t="s">
        <v>46</v>
      </c>
      <c r="B256" s="5" t="s">
        <v>185</v>
      </c>
      <c r="C256" s="23">
        <v>82</v>
      </c>
      <c r="D256" s="23">
        <v>79</v>
      </c>
      <c r="E256" s="23">
        <f t="shared" si="14"/>
        <v>161</v>
      </c>
      <c r="F256" s="16"/>
      <c r="G256" s="4">
        <f t="shared" si="15"/>
        <v>161</v>
      </c>
    </row>
    <row r="257" spans="1:7" ht="15.75" customHeight="1">
      <c r="A257" s="5" t="s">
        <v>46</v>
      </c>
      <c r="B257" s="5" t="s">
        <v>186</v>
      </c>
      <c r="C257" s="23">
        <v>87</v>
      </c>
      <c r="D257" s="23">
        <v>79</v>
      </c>
      <c r="E257" s="23">
        <f t="shared" si="14"/>
        <v>166</v>
      </c>
      <c r="F257" s="16"/>
      <c r="G257" s="4">
        <f t="shared" si="15"/>
        <v>166</v>
      </c>
    </row>
    <row r="258" spans="1:7" ht="15.75" customHeight="1">
      <c r="A258" s="5" t="s">
        <v>46</v>
      </c>
      <c r="B258" s="5" t="s">
        <v>187</v>
      </c>
      <c r="C258" s="23">
        <v>89</v>
      </c>
      <c r="D258" s="23">
        <v>81</v>
      </c>
      <c r="E258" s="23">
        <f t="shared" si="14"/>
        <v>170</v>
      </c>
      <c r="F258" s="16"/>
      <c r="G258" s="4">
        <f t="shared" si="15"/>
        <v>170</v>
      </c>
    </row>
    <row r="259" spans="1:7" ht="18.75">
      <c r="A259" s="17" t="s">
        <v>46</v>
      </c>
      <c r="B259" s="21"/>
      <c r="C259" s="19">
        <f>IF(COUNT(C254:C258)&gt;4,SUM(C254:C258)-MAX(C254:C258),IF(COUNT(C254:C258)=4,SUM(C254:C258),"NT"))</f>
        <v>331</v>
      </c>
      <c r="D259" s="19">
        <f>IF(COUNT(D254:D258)&gt;4,SUM(D254:D258)-MAX(D254:D258),IF(COUNT(D254:D258)=4,SUM(D254:D258),"NT"))</f>
        <v>319</v>
      </c>
      <c r="E259" s="19">
        <f t="shared" si="14"/>
        <v>650</v>
      </c>
      <c r="F259" s="1" t="str">
        <f>IF(COUNT(F254:F258)&gt;4,SUM(F254:F258)-MAX(F254:F258),IF(COUNT(F254:F258)=4,SUM(F254:F258),"NT"))</f>
        <v>NT</v>
      </c>
      <c r="G259" s="1">
        <f t="shared" si="15"/>
        <v>650</v>
      </c>
    </row>
    <row r="260" spans="1:7" ht="15.75" customHeight="1">
      <c r="A260" s="5" t="s">
        <v>56</v>
      </c>
      <c r="B260" s="5" t="s">
        <v>286</v>
      </c>
      <c r="C260" s="23">
        <v>76</v>
      </c>
      <c r="D260" s="23">
        <v>80</v>
      </c>
      <c r="E260" s="23">
        <f t="shared" si="14"/>
        <v>156</v>
      </c>
      <c r="F260" s="16"/>
      <c r="G260" s="4">
        <f t="shared" si="15"/>
        <v>156</v>
      </c>
    </row>
    <row r="261" spans="1:7" ht="15.75" customHeight="1">
      <c r="A261" s="5" t="s">
        <v>56</v>
      </c>
      <c r="B261" s="5" t="s">
        <v>287</v>
      </c>
      <c r="C261" s="23">
        <v>82</v>
      </c>
      <c r="D261" s="23">
        <v>73</v>
      </c>
      <c r="E261" s="23">
        <f t="shared" si="14"/>
        <v>155</v>
      </c>
      <c r="F261" s="16"/>
      <c r="G261" s="4">
        <f t="shared" si="15"/>
        <v>155</v>
      </c>
    </row>
    <row r="262" spans="1:7" ht="15.75" customHeight="1">
      <c r="A262" s="5" t="s">
        <v>56</v>
      </c>
      <c r="B262" s="5" t="s">
        <v>288</v>
      </c>
      <c r="C262" s="23">
        <v>72</v>
      </c>
      <c r="D262" s="23">
        <v>71</v>
      </c>
      <c r="E262" s="23">
        <f t="shared" si="14"/>
        <v>143</v>
      </c>
      <c r="F262" s="16"/>
      <c r="G262" s="4">
        <f t="shared" si="15"/>
        <v>143</v>
      </c>
    </row>
    <row r="263" spans="1:7" ht="15.75" customHeight="1">
      <c r="A263" s="5" t="s">
        <v>56</v>
      </c>
      <c r="B263" s="5" t="s">
        <v>289</v>
      </c>
      <c r="C263" s="23">
        <v>76</v>
      </c>
      <c r="D263" s="23">
        <v>78</v>
      </c>
      <c r="E263" s="23">
        <f t="shared" si="14"/>
        <v>154</v>
      </c>
      <c r="F263" s="16"/>
      <c r="G263" s="4">
        <f t="shared" si="15"/>
        <v>154</v>
      </c>
    </row>
    <row r="264" spans="1:7" ht="15.75" customHeight="1">
      <c r="A264" s="5" t="s">
        <v>56</v>
      </c>
      <c r="B264" s="5" t="s">
        <v>290</v>
      </c>
      <c r="C264" s="23">
        <v>76</v>
      </c>
      <c r="D264" s="23">
        <v>77</v>
      </c>
      <c r="E264" s="23">
        <f t="shared" si="14"/>
        <v>153</v>
      </c>
      <c r="F264" s="16"/>
      <c r="G264" s="4">
        <f t="shared" si="15"/>
        <v>153</v>
      </c>
    </row>
    <row r="265" spans="1:7" ht="18.75">
      <c r="A265" s="17" t="s">
        <v>56</v>
      </c>
      <c r="B265" s="21"/>
      <c r="C265" s="19">
        <f>IF(COUNT(C260:C264)&gt;4,SUM(C260:C264)-MAX(C260:C264),IF(COUNT(C260:C264)=4,SUM(C260:C264),"NT"))</f>
        <v>300</v>
      </c>
      <c r="D265" s="19">
        <f>IF(COUNT(D260:D264)&gt;4,SUM(D260:D264)-MAX(D260:D264),IF(COUNT(D260:D264)=4,SUM(D260:D264),"NT"))</f>
        <v>299</v>
      </c>
      <c r="E265" s="19">
        <f t="shared" si="14"/>
        <v>599</v>
      </c>
      <c r="F265" s="1" t="str">
        <f>IF(COUNT(F260:F264)&gt;4,SUM(F260:F264)-MAX(F260:F264),IF(COUNT(F260:F264)=4,SUM(F260:F264),"NT"))</f>
        <v>NT</v>
      </c>
      <c r="G265" s="1">
        <f t="shared" si="15"/>
        <v>599</v>
      </c>
    </row>
    <row r="266" spans="1:7" ht="15.75" customHeight="1">
      <c r="A266" s="5" t="s">
        <v>47</v>
      </c>
      <c r="B266" s="5" t="s">
        <v>188</v>
      </c>
      <c r="C266" s="23">
        <v>80</v>
      </c>
      <c r="D266" s="23">
        <v>79</v>
      </c>
      <c r="E266" s="23">
        <f t="shared" si="14"/>
        <v>159</v>
      </c>
      <c r="F266" s="16"/>
      <c r="G266" s="4">
        <f t="shared" si="15"/>
        <v>159</v>
      </c>
    </row>
    <row r="267" spans="1:7" ht="15.75" customHeight="1">
      <c r="A267" s="5" t="s">
        <v>47</v>
      </c>
      <c r="B267" s="5" t="s">
        <v>189</v>
      </c>
      <c r="C267" s="23">
        <v>87</v>
      </c>
      <c r="D267" s="23">
        <v>76</v>
      </c>
      <c r="E267" s="23">
        <f t="shared" si="14"/>
        <v>163</v>
      </c>
      <c r="F267" s="16"/>
      <c r="G267" s="4">
        <f t="shared" si="15"/>
        <v>163</v>
      </c>
    </row>
    <row r="268" spans="1:7" ht="15.75" customHeight="1">
      <c r="A268" s="5" t="s">
        <v>47</v>
      </c>
      <c r="B268" s="5" t="s">
        <v>190</v>
      </c>
      <c r="C268" s="23">
        <v>75</v>
      </c>
      <c r="D268" s="23">
        <v>76</v>
      </c>
      <c r="E268" s="23">
        <f t="shared" si="14"/>
        <v>151</v>
      </c>
      <c r="F268" s="16"/>
      <c r="G268" s="4">
        <f t="shared" si="15"/>
        <v>151</v>
      </c>
    </row>
    <row r="269" spans="1:7" ht="15.75" customHeight="1">
      <c r="A269" s="5" t="s">
        <v>47</v>
      </c>
      <c r="B269" s="5" t="s">
        <v>191</v>
      </c>
      <c r="C269" s="23">
        <v>76</v>
      </c>
      <c r="D269" s="23">
        <v>79</v>
      </c>
      <c r="E269" s="23">
        <f t="shared" si="14"/>
        <v>155</v>
      </c>
      <c r="F269" s="16"/>
      <c r="G269" s="4">
        <f t="shared" si="15"/>
        <v>155</v>
      </c>
    </row>
    <row r="270" spans="1:7" ht="15.75" customHeight="1">
      <c r="A270" s="5" t="s">
        <v>47</v>
      </c>
      <c r="B270" s="5" t="s">
        <v>192</v>
      </c>
      <c r="C270" s="23">
        <v>77</v>
      </c>
      <c r="D270" s="23">
        <v>72</v>
      </c>
      <c r="E270" s="23">
        <f t="shared" si="14"/>
        <v>149</v>
      </c>
      <c r="F270" s="16"/>
      <c r="G270" s="4">
        <f t="shared" si="15"/>
        <v>149</v>
      </c>
    </row>
    <row r="271" spans="1:7" ht="18.75">
      <c r="A271" s="17" t="s">
        <v>47</v>
      </c>
      <c r="B271" s="21"/>
      <c r="C271" s="19">
        <f>IF(COUNT(C266:C270)&gt;4,SUM(C266:C270)-MAX(C266:C270),IF(COUNT(C266:C270)=4,SUM(C266:C270),"NT"))</f>
        <v>308</v>
      </c>
      <c r="D271" s="19">
        <f>IF(COUNT(D266:D270)&gt;4,SUM(D266:D270)-MAX(D266:D270),IF(COUNT(D266:D270)=4,SUM(D266:D270),"NT"))</f>
        <v>303</v>
      </c>
      <c r="E271" s="19">
        <f t="shared" si="14"/>
        <v>611</v>
      </c>
      <c r="F271" s="1" t="str">
        <f>IF(COUNT(F266:F270)&gt;4,SUM(F266:F270)-MAX(F266:F270),IF(COUNT(F266:F270)=4,SUM(F266:F270),"NT"))</f>
        <v>NT</v>
      </c>
      <c r="G271" s="1">
        <f t="shared" si="15"/>
        <v>611</v>
      </c>
    </row>
    <row r="272" spans="1:7" ht="15.75" customHeight="1">
      <c r="A272" s="5" t="s">
        <v>57</v>
      </c>
      <c r="B272" s="5" t="s">
        <v>208</v>
      </c>
      <c r="C272" s="23">
        <v>71</v>
      </c>
      <c r="D272" s="23">
        <v>73</v>
      </c>
      <c r="E272" s="23">
        <f t="shared" si="14"/>
        <v>144</v>
      </c>
      <c r="F272" s="16"/>
      <c r="G272" s="4">
        <f t="shared" si="15"/>
        <v>144</v>
      </c>
    </row>
    <row r="273" spans="1:256" ht="15.75" customHeight="1">
      <c r="A273" s="5" t="s">
        <v>57</v>
      </c>
      <c r="B273" s="5" t="s">
        <v>209</v>
      </c>
      <c r="C273" s="23">
        <v>80</v>
      </c>
      <c r="D273" s="23">
        <v>76</v>
      </c>
      <c r="E273" s="23">
        <f t="shared" si="14"/>
        <v>156</v>
      </c>
      <c r="F273" s="16"/>
      <c r="G273" s="4">
        <f t="shared" si="15"/>
        <v>156</v>
      </c>
    </row>
    <row r="274" spans="1:256" ht="15.75" customHeight="1">
      <c r="A274" s="5" t="s">
        <v>57</v>
      </c>
      <c r="B274" s="5" t="s">
        <v>210</v>
      </c>
      <c r="C274" s="23">
        <v>85</v>
      </c>
      <c r="D274" s="23">
        <v>70</v>
      </c>
      <c r="E274" s="23">
        <f t="shared" si="14"/>
        <v>155</v>
      </c>
      <c r="F274" s="16"/>
      <c r="G274" s="4">
        <f t="shared" si="15"/>
        <v>155</v>
      </c>
    </row>
    <row r="275" spans="1:256" ht="15.75" customHeight="1">
      <c r="A275" s="5" t="s">
        <v>57</v>
      </c>
      <c r="B275" s="5" t="s">
        <v>211</v>
      </c>
      <c r="C275" s="23">
        <v>85</v>
      </c>
      <c r="D275" s="23">
        <v>76</v>
      </c>
      <c r="E275" s="23">
        <f t="shared" si="14"/>
        <v>161</v>
      </c>
      <c r="F275" s="16"/>
      <c r="G275" s="4">
        <f t="shared" si="15"/>
        <v>161</v>
      </c>
    </row>
    <row r="276" spans="1:256" ht="15.75" customHeight="1">
      <c r="A276" s="5" t="s">
        <v>57</v>
      </c>
      <c r="B276" s="5" t="s">
        <v>212</v>
      </c>
      <c r="C276" s="23">
        <v>76</v>
      </c>
      <c r="D276" s="23">
        <v>77</v>
      </c>
      <c r="E276" s="23">
        <f t="shared" si="14"/>
        <v>153</v>
      </c>
      <c r="F276" s="16"/>
      <c r="G276" s="4">
        <f t="shared" si="15"/>
        <v>153</v>
      </c>
    </row>
    <row r="277" spans="1:256" ht="18.75">
      <c r="A277" s="17" t="s">
        <v>57</v>
      </c>
      <c r="B277" s="21"/>
      <c r="C277" s="19">
        <f>IF(COUNT(C272:C276)&gt;4,SUM(C272:C276)-MAX(C272:C276),IF(COUNT(C272:C276)=4,SUM(C272:C276),"NT"))</f>
        <v>312</v>
      </c>
      <c r="D277" s="19">
        <f>IF(COUNT(D272:D276)&gt;4,SUM(D272:D276)-MAX(D272:D276),IF(COUNT(D272:D276)=4,SUM(D272:D276),"NT"))</f>
        <v>295</v>
      </c>
      <c r="E277" s="19">
        <f t="shared" si="14"/>
        <v>607</v>
      </c>
      <c r="F277" s="1" t="str">
        <f>IF(COUNT(F272:F276)&gt;4,SUM(F272:F276)-MAX(F272:F276),IF(COUNT(F272:F276)=4,SUM(F272:F276),"NT"))</f>
        <v>NT</v>
      </c>
      <c r="G277" s="1">
        <f t="shared" si="15"/>
        <v>607</v>
      </c>
    </row>
    <row r="278" spans="1:256" ht="15.75" customHeight="1">
      <c r="A278" s="5" t="s">
        <v>30</v>
      </c>
      <c r="B278" s="5" t="s">
        <v>123</v>
      </c>
      <c r="C278" s="23">
        <v>84</v>
      </c>
      <c r="D278" s="23">
        <v>81</v>
      </c>
      <c r="E278" s="23">
        <f t="shared" si="14"/>
        <v>165</v>
      </c>
      <c r="F278" s="16"/>
      <c r="G278" s="4">
        <f t="shared" si="15"/>
        <v>165</v>
      </c>
    </row>
    <row r="279" spans="1:256" ht="15.75" customHeight="1">
      <c r="A279" s="5" t="s">
        <v>30</v>
      </c>
      <c r="B279" s="5" t="s">
        <v>124</v>
      </c>
      <c r="C279" s="23">
        <v>88</v>
      </c>
      <c r="D279" s="23">
        <v>84</v>
      </c>
      <c r="E279" s="23">
        <f t="shared" si="14"/>
        <v>172</v>
      </c>
      <c r="F279" s="16"/>
      <c r="G279" s="4">
        <f t="shared" si="15"/>
        <v>172</v>
      </c>
    </row>
    <row r="280" spans="1:256" ht="15.75" customHeight="1">
      <c r="A280" s="5" t="s">
        <v>30</v>
      </c>
      <c r="B280" s="5" t="s">
        <v>125</v>
      </c>
      <c r="C280" s="23">
        <v>89</v>
      </c>
      <c r="D280" s="23">
        <v>87</v>
      </c>
      <c r="E280" s="23">
        <f t="shared" si="14"/>
        <v>176</v>
      </c>
      <c r="F280" s="16"/>
      <c r="G280" s="4">
        <f t="shared" si="15"/>
        <v>176</v>
      </c>
    </row>
    <row r="281" spans="1:256" ht="15.75" customHeight="1">
      <c r="A281" s="5" t="s">
        <v>30</v>
      </c>
      <c r="B281" s="5" t="s">
        <v>126</v>
      </c>
      <c r="C281" s="23">
        <v>75</v>
      </c>
      <c r="D281" s="23">
        <v>79</v>
      </c>
      <c r="E281" s="23">
        <f t="shared" si="14"/>
        <v>154</v>
      </c>
      <c r="F281" s="16"/>
      <c r="G281" s="4">
        <f t="shared" si="15"/>
        <v>154</v>
      </c>
    </row>
    <row r="282" spans="1:256" ht="15.75" customHeight="1">
      <c r="A282" s="5" t="s">
        <v>30</v>
      </c>
      <c r="B282" s="5" t="s">
        <v>127</v>
      </c>
      <c r="C282" s="23">
        <v>85</v>
      </c>
      <c r="D282" s="23">
        <v>200</v>
      </c>
      <c r="E282" s="23">
        <f t="shared" si="14"/>
        <v>285</v>
      </c>
      <c r="F282" s="16"/>
      <c r="G282" s="4">
        <f t="shared" si="15"/>
        <v>285</v>
      </c>
    </row>
    <row r="283" spans="1:256" ht="18" customHeight="1">
      <c r="A283" s="17" t="s">
        <v>30</v>
      </c>
      <c r="B283" s="21"/>
      <c r="C283" s="19">
        <f>IF(COUNT(C278:C282)&gt;4,SUM(C278:C282)-MAX(C278:C282),IF(COUNT(C278:C282)=4,SUM(C278:C282),"NT"))</f>
        <v>332</v>
      </c>
      <c r="D283" s="19">
        <f>IF(COUNT(D278:D282)&gt;4,SUM(D278:D282)-MAX(D278:D282),IF(COUNT(D278:D282)=4,SUM(D278:D282),"NT"))</f>
        <v>331</v>
      </c>
      <c r="E283" s="19">
        <f t="shared" si="14"/>
        <v>663</v>
      </c>
      <c r="F283" s="19" t="str">
        <f>IF(COUNT(F278:F282)&gt;4,SUM(F278:F282)-MAX(F278:F282),IF(COUNT(F278:F282)=4,SUM(F278:F282),"NT"))</f>
        <v>NT</v>
      </c>
      <c r="G283" s="1">
        <f t="shared" si="15"/>
        <v>663</v>
      </c>
    </row>
    <row r="284" spans="1:256">
      <c r="A284" s="5" t="s">
        <v>10</v>
      </c>
      <c r="B284" s="5" t="s">
        <v>291</v>
      </c>
      <c r="C284" s="23">
        <v>75</v>
      </c>
      <c r="D284" s="23">
        <v>77</v>
      </c>
      <c r="E284" s="23">
        <f t="shared" si="14"/>
        <v>152</v>
      </c>
      <c r="F284" s="16"/>
      <c r="G284" s="4">
        <f t="shared" si="15"/>
        <v>152</v>
      </c>
    </row>
    <row r="285" spans="1:256" ht="15.75" customHeight="1">
      <c r="A285" s="5" t="s">
        <v>10</v>
      </c>
      <c r="B285" s="5" t="s">
        <v>292</v>
      </c>
      <c r="C285" s="23">
        <v>84</v>
      </c>
      <c r="D285" s="23">
        <v>90</v>
      </c>
      <c r="E285" s="23">
        <f t="shared" si="14"/>
        <v>174</v>
      </c>
      <c r="F285" s="16"/>
      <c r="G285" s="4">
        <f t="shared" si="15"/>
        <v>174</v>
      </c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>
      <c r="A286" s="5" t="s">
        <v>10</v>
      </c>
      <c r="B286" s="5" t="s">
        <v>293</v>
      </c>
      <c r="C286" s="23">
        <v>94</v>
      </c>
      <c r="D286" s="23">
        <v>84</v>
      </c>
      <c r="E286" s="23">
        <f t="shared" si="14"/>
        <v>178</v>
      </c>
      <c r="F286" s="16"/>
      <c r="G286" s="4">
        <f t="shared" si="15"/>
        <v>178</v>
      </c>
    </row>
    <row r="287" spans="1:256" ht="15.75" customHeight="1">
      <c r="A287" s="5" t="s">
        <v>10</v>
      </c>
      <c r="B287" s="5" t="s">
        <v>294</v>
      </c>
      <c r="C287" s="23">
        <v>112</v>
      </c>
      <c r="D287" s="23">
        <v>123</v>
      </c>
      <c r="E287" s="23">
        <f t="shared" si="14"/>
        <v>235</v>
      </c>
      <c r="F287" s="16"/>
      <c r="G287" s="4">
        <f t="shared" si="15"/>
        <v>235</v>
      </c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>
      <c r="A288" s="5" t="s">
        <v>10</v>
      </c>
      <c r="B288" s="5" t="s">
        <v>295</v>
      </c>
      <c r="C288" s="23">
        <v>104</v>
      </c>
      <c r="D288" s="23">
        <v>95</v>
      </c>
      <c r="E288" s="23">
        <f t="shared" si="14"/>
        <v>199</v>
      </c>
      <c r="F288" s="16"/>
      <c r="G288" s="4">
        <f t="shared" si="15"/>
        <v>199</v>
      </c>
    </row>
    <row r="289" spans="1:7" ht="18.75">
      <c r="A289" s="17" t="s">
        <v>10</v>
      </c>
      <c r="B289" s="21"/>
      <c r="C289" s="19">
        <f>IF(COUNT(C284:C288)&gt;4,SUM(C284:C288)-MAX(C284:C288),IF(COUNT(C284:C288)=4,SUM(C284:C288),"NT"))</f>
        <v>357</v>
      </c>
      <c r="D289" s="19">
        <f>IF(COUNT(D284:D288)&gt;4,SUM(D284:D288)-MAX(D284:D288),IF(COUNT(D284:D288)=4,SUM(D284:D288),"NT"))</f>
        <v>346</v>
      </c>
      <c r="E289" s="19">
        <f t="shared" si="14"/>
        <v>703</v>
      </c>
      <c r="F289" s="1" t="str">
        <f>IF(COUNT(F284:F288)&gt;4,SUM(F284:F288)-MAX(F284:F288),IF(COUNT(F284:F288)=4,SUM(F284:F288),"NT"))</f>
        <v>NT</v>
      </c>
      <c r="G289" s="1">
        <f t="shared" si="15"/>
        <v>703</v>
      </c>
    </row>
    <row r="290" spans="1:7">
      <c r="A290" s="5" t="s">
        <v>58</v>
      </c>
      <c r="B290" s="5" t="s">
        <v>296</v>
      </c>
      <c r="C290" s="23">
        <v>93</v>
      </c>
      <c r="D290" s="23">
        <v>82</v>
      </c>
      <c r="E290" s="23">
        <f>SUM(C290:D290)</f>
        <v>175</v>
      </c>
      <c r="F290" s="15"/>
      <c r="G290" s="4">
        <f>SUM(E290:F290)</f>
        <v>175</v>
      </c>
    </row>
    <row r="291" spans="1:7">
      <c r="A291" s="5" t="s">
        <v>58</v>
      </c>
      <c r="B291" s="33" t="s">
        <v>297</v>
      </c>
      <c r="C291" s="23">
        <v>89</v>
      </c>
      <c r="D291" s="23">
        <v>86</v>
      </c>
      <c r="E291" s="23">
        <f>SUM(C291:D291)</f>
        <v>175</v>
      </c>
      <c r="F291" s="15"/>
      <c r="G291" s="4">
        <f>SUM(E291:F291)</f>
        <v>175</v>
      </c>
    </row>
    <row r="292" spans="1:7">
      <c r="A292" s="5" t="s">
        <v>58</v>
      </c>
      <c r="B292" s="33" t="s">
        <v>298</v>
      </c>
      <c r="C292" s="23">
        <v>88</v>
      </c>
      <c r="D292" s="23">
        <v>98</v>
      </c>
      <c r="E292" s="23">
        <f>SUM(C292:D292)</f>
        <v>186</v>
      </c>
      <c r="F292" s="15"/>
      <c r="G292" s="4">
        <f>SUM(E292:F292)</f>
        <v>186</v>
      </c>
    </row>
    <row r="293" spans="1:7">
      <c r="A293" s="5" t="s">
        <v>58</v>
      </c>
      <c r="B293" s="33" t="s">
        <v>299</v>
      </c>
      <c r="C293" s="23">
        <v>90</v>
      </c>
      <c r="D293" s="23">
        <v>95</v>
      </c>
      <c r="E293" s="23">
        <f>SUM(C293:D293)</f>
        <v>185</v>
      </c>
      <c r="F293" s="15"/>
      <c r="G293" s="4">
        <f>SUM(E293:F293)</f>
        <v>185</v>
      </c>
    </row>
    <row r="294" spans="1:7">
      <c r="A294" s="5" t="s">
        <v>58</v>
      </c>
      <c r="B294" s="33" t="s">
        <v>300</v>
      </c>
      <c r="C294" s="23">
        <v>95</v>
      </c>
      <c r="D294" s="23">
        <v>90</v>
      </c>
      <c r="E294" s="23">
        <f>SUM(C294:D294)</f>
        <v>185</v>
      </c>
      <c r="F294" s="15"/>
      <c r="G294" s="4">
        <f>SUM(E294:F294)</f>
        <v>185</v>
      </c>
    </row>
    <row r="295" spans="1:7" ht="18.75">
      <c r="A295" s="17" t="s">
        <v>58</v>
      </c>
      <c r="B295" s="21"/>
      <c r="C295" s="19">
        <f>IF(COUNT(C290:C294)&gt;4,SUM(C290:C294)-MAX(C290:C294),IF(COUNT(C290:C294)=4,SUM(C290:C294),"NT"))</f>
        <v>360</v>
      </c>
      <c r="D295" s="19">
        <f>IF(COUNT(D290:D294)&gt;4,SUM(D290:D294)-MAX(D290:D294),IF(COUNT(D290:D294)=4,SUM(D290:D294),"NT"))</f>
        <v>353</v>
      </c>
      <c r="E295" s="19">
        <f t="shared" ref="E295" si="16">SUM(C295:D295)</f>
        <v>713</v>
      </c>
      <c r="F295" s="1" t="str">
        <f>IF(COUNT(F290:F294)&gt;4,SUM(F290:F294)-MAX(F290:F294),IF(COUNT(F290:F294)=4,SUM(F290:F294),"NT"))</f>
        <v>NT</v>
      </c>
      <c r="G295" s="1">
        <f t="shared" ref="G295" si="17">SUM(E295:F295)</f>
        <v>713</v>
      </c>
    </row>
    <row r="296" spans="1:7" ht="15.75" customHeight="1">
      <c r="A296" s="5" t="s">
        <v>264</v>
      </c>
      <c r="B296" s="5" t="s">
        <v>232</v>
      </c>
      <c r="C296" s="23">
        <v>83</v>
      </c>
      <c r="D296" s="23">
        <v>77</v>
      </c>
      <c r="E296" s="23">
        <f>SUM(C296:D296)</f>
        <v>160</v>
      </c>
      <c r="F296" s="16"/>
      <c r="G296" s="4">
        <f>SUM(E296:F296)</f>
        <v>160</v>
      </c>
    </row>
    <row r="297" spans="1:7" ht="15.75" customHeight="1">
      <c r="A297" s="5" t="s">
        <v>264</v>
      </c>
      <c r="B297" s="5" t="s">
        <v>233</v>
      </c>
      <c r="C297" s="23">
        <v>83</v>
      </c>
      <c r="D297" s="23">
        <v>83</v>
      </c>
      <c r="E297" s="23">
        <f>SUM(C297:D297)</f>
        <v>166</v>
      </c>
      <c r="F297" s="16"/>
      <c r="G297" s="4">
        <f>SUM(E297:F297)</f>
        <v>166</v>
      </c>
    </row>
    <row r="298" spans="1:7">
      <c r="A298" s="5" t="s">
        <v>307</v>
      </c>
      <c r="B298" s="5" t="s">
        <v>301</v>
      </c>
      <c r="C298" s="23">
        <v>79</v>
      </c>
      <c r="D298" s="23">
        <v>75</v>
      </c>
      <c r="E298" s="23">
        <f t="shared" ref="E298" si="18">SUM(C298:D298)</f>
        <v>154</v>
      </c>
      <c r="F298" s="16"/>
      <c r="G298" s="4">
        <f t="shared" ref="G298:G299" si="19">SUM(E298:F298)</f>
        <v>154</v>
      </c>
    </row>
    <row r="299" spans="1:7">
      <c r="A299" s="34" t="s">
        <v>308</v>
      </c>
      <c r="B299" s="34" t="s">
        <v>309</v>
      </c>
      <c r="C299" s="28">
        <v>81</v>
      </c>
      <c r="D299" s="28">
        <v>68</v>
      </c>
      <c r="E299" s="28">
        <f>SUM(C299:D299)</f>
        <v>149</v>
      </c>
      <c r="F299" s="2"/>
      <c r="G299" s="35">
        <f t="shared" si="19"/>
        <v>149</v>
      </c>
    </row>
    <row r="300" spans="1:7" ht="12.75">
      <c r="B300" s="26"/>
      <c r="C300" s="26"/>
      <c r="D300" s="26"/>
      <c r="E300" s="26"/>
      <c r="F300" s="2"/>
      <c r="G300" s="2"/>
    </row>
    <row r="301" spans="1:7" ht="12.75">
      <c r="B301" s="26"/>
      <c r="C301" s="26"/>
      <c r="D301" s="26"/>
      <c r="E301" s="26"/>
      <c r="F301" s="2"/>
      <c r="G301" s="2"/>
    </row>
    <row r="302" spans="1:7" ht="12.75">
      <c r="B302" s="26"/>
      <c r="C302" s="26"/>
      <c r="D302" s="26"/>
      <c r="E302" s="26"/>
      <c r="F302" s="2"/>
      <c r="G302" s="2"/>
    </row>
    <row r="303" spans="1:7" ht="12.75">
      <c r="B303" s="26"/>
      <c r="C303" s="26"/>
      <c r="D303" s="26"/>
      <c r="E303" s="26"/>
      <c r="F303" s="2"/>
      <c r="G303" s="2"/>
    </row>
    <row r="304" spans="1:7" ht="12.75">
      <c r="B304" s="26"/>
      <c r="C304" s="26"/>
      <c r="D304" s="26"/>
      <c r="E304" s="26"/>
      <c r="F304" s="2"/>
      <c r="G304" s="2"/>
    </row>
    <row r="305" spans="2:7" ht="12.75">
      <c r="B305" s="26"/>
      <c r="C305" s="26"/>
      <c r="D305" s="26"/>
      <c r="E305" s="26"/>
      <c r="F305" s="2"/>
      <c r="G305" s="2"/>
    </row>
    <row r="306" spans="2:7" ht="12.75">
      <c r="B306" s="26"/>
      <c r="C306" s="26"/>
      <c r="D306" s="26"/>
      <c r="E306" s="26"/>
      <c r="F306" s="2"/>
      <c r="G306" s="2"/>
    </row>
    <row r="307" spans="2:7" ht="12.75">
      <c r="B307" s="26"/>
      <c r="C307" s="26"/>
      <c r="D307" s="26"/>
      <c r="E307" s="26"/>
      <c r="F307" s="2"/>
      <c r="G307" s="2"/>
    </row>
    <row r="308" spans="2:7" ht="12.75">
      <c r="B308" s="26"/>
      <c r="C308" s="26"/>
      <c r="D308" s="26"/>
      <c r="E308" s="26"/>
      <c r="F308" s="2"/>
      <c r="G308" s="2"/>
    </row>
    <row r="309" spans="2:7" ht="12.75">
      <c r="B309" s="26"/>
      <c r="C309" s="26"/>
      <c r="D309" s="26"/>
      <c r="E309" s="26"/>
      <c r="F309" s="2"/>
      <c r="G309" s="2"/>
    </row>
    <row r="310" spans="2:7">
      <c r="B310" s="26"/>
      <c r="C310" s="26"/>
      <c r="D310" s="26"/>
      <c r="E310" s="26"/>
      <c r="F310" s="2"/>
    </row>
  </sheetData>
  <sheetProtection selectLockedCells="1"/>
  <autoFilter ref="A1:G295"/>
  <phoneticPr fontId="1" type="noConversion"/>
  <pageMargins left="0.75" right="0.75" top="1" bottom="1" header="0.5" footer="0.5"/>
  <pageSetup orientation="portrait" horizontalDpi="4294967293" r:id="rId1"/>
  <headerFooter alignWithMargins="0"/>
  <ignoredErrors>
    <ignoredError sqref="E7:G7 E13:F13 E19:F19 E25:F25 E37:F37 E43:F43 E55:F55 E61:F61 E67:F67 E73:F73 E79:F79 E85 E91:F91 E97:F97 E103:F103 E109 E115 E121:F121 E127:F127 E133:F133 E139:F139 E145:F145 E151:F151 E157:F157 E163:F163 E169:F169 E175:F175 E181:F181 E187:F187 E193:F193 E205:F205 E211:F211 E217:F217 E229:F229 E235:F235 E241:F241 E247:F247 E253:F253 E259:F259 E265:F265 E271:F271 E277:F277 E283:F283 E49:F49 F289:G289 G224:G283 G200:G217 G109:G113 G32:G79 G85:G106 E199 G13:G25 G122:G133 G120:G121 G115:G118 G80:G83 G134:G193 G284:G28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zoomScale="130" zoomScaleNormal="130" workbookViewId="0">
      <selection activeCell="A2" sqref="A2"/>
    </sheetView>
  </sheetViews>
  <sheetFormatPr defaultRowHeight="12.75"/>
  <cols>
    <col min="1" max="1" width="28" style="7" customWidth="1"/>
    <col min="2" max="2" width="22.85546875" style="7" bestFit="1" customWidth="1"/>
    <col min="3" max="3" width="9.140625" style="10"/>
    <col min="4" max="4" width="8.5703125" style="10" customWidth="1"/>
    <col min="5" max="5" width="6.7109375" style="10" customWidth="1"/>
    <col min="6" max="6" width="7.7109375" style="10" customWidth="1"/>
    <col min="7" max="7" width="8.7109375" style="31" customWidth="1"/>
    <col min="8" max="16384" width="9.140625" style="7"/>
  </cols>
  <sheetData>
    <row r="1" spans="1:7" ht="19.5">
      <c r="A1" s="32" t="s">
        <v>2</v>
      </c>
      <c r="B1" s="32" t="s">
        <v>3</v>
      </c>
      <c r="C1" s="29" t="s">
        <v>6</v>
      </c>
      <c r="D1" s="29" t="s">
        <v>7</v>
      </c>
      <c r="E1" s="29" t="s">
        <v>9</v>
      </c>
      <c r="F1" s="29" t="s">
        <v>5</v>
      </c>
      <c r="G1" s="29" t="s">
        <v>4</v>
      </c>
    </row>
    <row r="2" spans="1:7" ht="15.75">
      <c r="A2" s="8" t="str">
        <f>ALL!$A64</f>
        <v>Byron Nelson HS</v>
      </c>
      <c r="B2" s="8" t="str">
        <f>ALL!$B64</f>
        <v>Johnny Jones</v>
      </c>
      <c r="C2" s="9">
        <f>ALL!$C64</f>
        <v>70</v>
      </c>
      <c r="D2" s="9">
        <f>ALL!$D64</f>
        <v>68</v>
      </c>
      <c r="E2" s="9">
        <f>ALL!$F64</f>
        <v>0</v>
      </c>
      <c r="F2" s="9">
        <f>ALL!$G64</f>
        <v>138</v>
      </c>
      <c r="G2" s="30">
        <f t="shared" ref="G2:G65" si="0">IF(F2="0","0",RANK(F2,F$2:F$252,1))</f>
        <v>1</v>
      </c>
    </row>
    <row r="3" spans="1:7" ht="15.75">
      <c r="A3" s="8" t="str">
        <f>ALL!$A16</f>
        <v>Alamo Heights</v>
      </c>
      <c r="B3" s="8" t="str">
        <f>ALL!$B16</f>
        <v>Mitchell Meissner</v>
      </c>
      <c r="C3" s="9">
        <f>ALL!$C16</f>
        <v>72</v>
      </c>
      <c r="D3" s="9">
        <f>ALL!$D16</f>
        <v>68</v>
      </c>
      <c r="E3" s="9">
        <f>ALL!$F16</f>
        <v>0</v>
      </c>
      <c r="F3" s="9">
        <f>ALL!$G16</f>
        <v>140</v>
      </c>
      <c r="G3" s="30">
        <f t="shared" si="0"/>
        <v>2</v>
      </c>
    </row>
    <row r="4" spans="1:7" ht="15.75">
      <c r="A4" s="8" t="str">
        <f>ALL!$A130</f>
        <v>Hebron</v>
      </c>
      <c r="B4" s="8" t="str">
        <f>ALL!$B130</f>
        <v>Harrison Mahon</v>
      </c>
      <c r="C4" s="9">
        <f>ALL!$C130</f>
        <v>73</v>
      </c>
      <c r="D4" s="9">
        <f>ALL!$D130</f>
        <v>68</v>
      </c>
      <c r="E4" s="9">
        <f>ALL!$F130</f>
        <v>0</v>
      </c>
      <c r="F4" s="9">
        <f>ALL!$G130</f>
        <v>141</v>
      </c>
      <c r="G4" s="30">
        <f t="shared" si="0"/>
        <v>3</v>
      </c>
    </row>
    <row r="5" spans="1:7" ht="15.75">
      <c r="A5" s="8" t="str">
        <f>ALL!$A155</f>
        <v>Lake Highlands</v>
      </c>
      <c r="B5" s="8" t="str">
        <f>ALL!$B155</f>
        <v>Blaine Hale</v>
      </c>
      <c r="C5" s="9">
        <f>ALL!$C155</f>
        <v>71</v>
      </c>
      <c r="D5" s="9">
        <f>ALL!$D155</f>
        <v>72</v>
      </c>
      <c r="E5" s="9">
        <f>ALL!$F155</f>
        <v>0</v>
      </c>
      <c r="F5" s="9">
        <f>ALL!$G155</f>
        <v>143</v>
      </c>
      <c r="G5" s="30">
        <f t="shared" si="0"/>
        <v>4</v>
      </c>
    </row>
    <row r="6" spans="1:7" ht="15.75">
      <c r="A6" s="8" t="str">
        <f>ALL!$A262</f>
        <v>SA Churchill</v>
      </c>
      <c r="B6" s="8" t="str">
        <f>ALL!$B262</f>
        <v>Kevin Pourosef</v>
      </c>
      <c r="C6" s="9">
        <f>ALL!$C262</f>
        <v>72</v>
      </c>
      <c r="D6" s="9">
        <f>ALL!$D262</f>
        <v>71</v>
      </c>
      <c r="E6" s="9">
        <f>ALL!$F262</f>
        <v>0</v>
      </c>
      <c r="F6" s="9">
        <f>ALL!$G262</f>
        <v>143</v>
      </c>
      <c r="G6" s="30">
        <f t="shared" si="0"/>
        <v>4</v>
      </c>
    </row>
    <row r="7" spans="1:7" ht="15.75">
      <c r="A7" s="8" t="str">
        <f>ALL!$A196</f>
        <v>McKinney Boyd</v>
      </c>
      <c r="B7" s="8" t="str">
        <f>ALL!$B196</f>
        <v>Jack Howes</v>
      </c>
      <c r="C7" s="9">
        <f>ALL!$C196</f>
        <v>73</v>
      </c>
      <c r="D7" s="9">
        <f>ALL!$D196</f>
        <v>70</v>
      </c>
      <c r="E7" s="9">
        <f>ALL!$F196</f>
        <v>0</v>
      </c>
      <c r="F7" s="9">
        <f>ALL!$G196</f>
        <v>143</v>
      </c>
      <c r="G7" s="30">
        <f t="shared" si="0"/>
        <v>4</v>
      </c>
    </row>
    <row r="8" spans="1:7" ht="15.75">
      <c r="A8" s="8" t="str">
        <f>ALL!$A272</f>
        <v>SA Reagan</v>
      </c>
      <c r="B8" s="8" t="str">
        <f>ALL!$B272</f>
        <v>Conner Bjugstad</v>
      </c>
      <c r="C8" s="9">
        <f>ALL!$C272</f>
        <v>71</v>
      </c>
      <c r="D8" s="9">
        <f>ALL!$D272</f>
        <v>73</v>
      </c>
      <c r="E8" s="9">
        <f>ALL!$F272</f>
        <v>0</v>
      </c>
      <c r="F8" s="9">
        <f>ALL!$G272</f>
        <v>144</v>
      </c>
      <c r="G8" s="30">
        <f t="shared" si="0"/>
        <v>7</v>
      </c>
    </row>
    <row r="9" spans="1:7" ht="15.75">
      <c r="A9" s="8" t="str">
        <f>ALL!$A172</f>
        <v>Mansfield</v>
      </c>
      <c r="B9" s="8" t="str">
        <f>ALL!$B172</f>
        <v>Zach Howe</v>
      </c>
      <c r="C9" s="9">
        <f>ALL!$C172</f>
        <v>72</v>
      </c>
      <c r="D9" s="9">
        <f>ALL!$D172</f>
        <v>72</v>
      </c>
      <c r="E9" s="9">
        <f>ALL!$F172</f>
        <v>0</v>
      </c>
      <c r="F9" s="9">
        <f>ALL!$G172</f>
        <v>144</v>
      </c>
      <c r="G9" s="30">
        <f t="shared" si="0"/>
        <v>7</v>
      </c>
    </row>
    <row r="10" spans="1:7" ht="15.75">
      <c r="A10" s="8" t="str">
        <f>ALL!$A154</f>
        <v>Lake Highlands</v>
      </c>
      <c r="B10" s="8" t="str">
        <f>ALL!$B154</f>
        <v>Preston Dickson</v>
      </c>
      <c r="C10" s="9">
        <f>ALL!$C154</f>
        <v>71</v>
      </c>
      <c r="D10" s="9">
        <f>ALL!$D154</f>
        <v>74</v>
      </c>
      <c r="E10" s="9">
        <f>ALL!$F154</f>
        <v>0</v>
      </c>
      <c r="F10" s="9">
        <f>ALL!$G154</f>
        <v>145</v>
      </c>
      <c r="G10" s="30">
        <f t="shared" si="0"/>
        <v>9</v>
      </c>
    </row>
    <row r="11" spans="1:7" ht="15.75">
      <c r="A11" s="8" t="str">
        <f>ALL!$A33</f>
        <v>Amarillo Tascosa</v>
      </c>
      <c r="B11" s="8" t="str">
        <f>ALL!$B33</f>
        <v>Brayden Cruth</v>
      </c>
      <c r="C11" s="9">
        <f>ALL!$C33</f>
        <v>73</v>
      </c>
      <c r="D11" s="9">
        <f>ALL!$D33</f>
        <v>72</v>
      </c>
      <c r="E11" s="9">
        <f>ALL!$F33</f>
        <v>0</v>
      </c>
      <c r="F11" s="9">
        <f>ALL!$G33</f>
        <v>145</v>
      </c>
      <c r="G11" s="30">
        <f t="shared" si="0"/>
        <v>9</v>
      </c>
    </row>
    <row r="12" spans="1:7" ht="15.75">
      <c r="A12" s="8" t="str">
        <f>ALL!$A106</f>
        <v>Frisco</v>
      </c>
      <c r="B12" s="8" t="str">
        <f>ALL!$B106</f>
        <v>Brandon Smith</v>
      </c>
      <c r="C12" s="9">
        <f>ALL!$C106</f>
        <v>73</v>
      </c>
      <c r="D12" s="9">
        <f>ALL!$D106</f>
        <v>72</v>
      </c>
      <c r="E12" s="9">
        <f>ALL!$F106</f>
        <v>0</v>
      </c>
      <c r="F12" s="9">
        <f>ALL!$G106</f>
        <v>145</v>
      </c>
      <c r="G12" s="30">
        <f t="shared" si="0"/>
        <v>9</v>
      </c>
    </row>
    <row r="13" spans="1:7" ht="15.75">
      <c r="A13" s="8" t="str">
        <f>ALL!$A167</f>
        <v>Lufkin</v>
      </c>
      <c r="B13" s="8" t="str">
        <f>ALL!$B167</f>
        <v>Marco Maldonado</v>
      </c>
      <c r="C13" s="9">
        <f>ALL!$C167</f>
        <v>73</v>
      </c>
      <c r="D13" s="9">
        <f>ALL!$D167</f>
        <v>72</v>
      </c>
      <c r="E13" s="9">
        <f>ALL!$F167</f>
        <v>0</v>
      </c>
      <c r="F13" s="9">
        <f>ALL!$G167</f>
        <v>145</v>
      </c>
      <c r="G13" s="30">
        <f t="shared" si="0"/>
        <v>9</v>
      </c>
    </row>
    <row r="14" spans="1:7" ht="15.75">
      <c r="A14" s="8" t="str">
        <f>ALL!$A204</f>
        <v>McKinney North</v>
      </c>
      <c r="B14" s="8" t="str">
        <f>ALL!$B204</f>
        <v>Zach Sudinsky</v>
      </c>
      <c r="C14" s="9">
        <f>ALL!$C204</f>
        <v>74</v>
      </c>
      <c r="D14" s="9">
        <f>ALL!$D204</f>
        <v>71</v>
      </c>
      <c r="E14" s="9">
        <f>ALL!$F204</f>
        <v>0</v>
      </c>
      <c r="F14" s="9">
        <f>ALL!$G204</f>
        <v>145</v>
      </c>
      <c r="G14" s="30">
        <f t="shared" si="0"/>
        <v>9</v>
      </c>
    </row>
    <row r="15" spans="1:7" ht="15.75">
      <c r="A15" s="8" t="str">
        <f>ALL!$A222</f>
        <v>Midway</v>
      </c>
      <c r="B15" s="8" t="str">
        <f>ALL!$B222</f>
        <v>Blake Stock</v>
      </c>
      <c r="C15" s="9">
        <f>ALL!$C222</f>
        <v>74</v>
      </c>
      <c r="D15" s="9">
        <f>ALL!$D222</f>
        <v>71</v>
      </c>
      <c r="E15" s="9">
        <f>ALL!$F222</f>
        <v>0</v>
      </c>
      <c r="F15" s="9">
        <f>ALL!$G222</f>
        <v>145</v>
      </c>
      <c r="G15" s="30">
        <f t="shared" si="0"/>
        <v>9</v>
      </c>
    </row>
    <row r="16" spans="1:7" ht="15.75">
      <c r="A16" s="8" t="str">
        <f>ALL!$A21</f>
        <v>Aledo</v>
      </c>
      <c r="B16" s="8" t="str">
        <f>ALL!$B21</f>
        <v>Logan Lambert</v>
      </c>
      <c r="C16" s="9">
        <f>ALL!$C21</f>
        <v>72</v>
      </c>
      <c r="D16" s="9">
        <f>ALL!$D21</f>
        <v>74</v>
      </c>
      <c r="E16" s="9">
        <f>ALL!$F21</f>
        <v>0</v>
      </c>
      <c r="F16" s="9">
        <f>ALL!$G21</f>
        <v>146</v>
      </c>
      <c r="G16" s="30">
        <f t="shared" si="0"/>
        <v>15</v>
      </c>
    </row>
    <row r="17" spans="1:7" ht="15.75">
      <c r="A17" s="8" t="str">
        <f>ALL!$A195</f>
        <v>McKinney Boyd</v>
      </c>
      <c r="B17" s="8" t="str">
        <f>ALL!$B195</f>
        <v>Hale Hilsabeck</v>
      </c>
      <c r="C17" s="9">
        <f>ALL!$C195</f>
        <v>74</v>
      </c>
      <c r="D17" s="9">
        <f>ALL!$D195</f>
        <v>72</v>
      </c>
      <c r="E17" s="9">
        <f>ALL!$F195</f>
        <v>0</v>
      </c>
      <c r="F17" s="9">
        <f>ALL!$G195</f>
        <v>146</v>
      </c>
      <c r="G17" s="30">
        <f t="shared" si="0"/>
        <v>15</v>
      </c>
    </row>
    <row r="18" spans="1:7" ht="15.75">
      <c r="A18" s="8" t="str">
        <f>ALL!$A36</f>
        <v>Amarillo Tascosa</v>
      </c>
      <c r="B18" s="8" t="str">
        <f>ALL!$B36</f>
        <v>Jorey Knutson</v>
      </c>
      <c r="C18" s="9">
        <f>ALL!$C36</f>
        <v>75</v>
      </c>
      <c r="D18" s="9">
        <f>ALL!$D36</f>
        <v>71</v>
      </c>
      <c r="E18" s="9">
        <f>ALL!$F36</f>
        <v>0</v>
      </c>
      <c r="F18" s="9">
        <f>ALL!$G36</f>
        <v>146</v>
      </c>
      <c r="G18" s="30">
        <f t="shared" si="0"/>
        <v>15</v>
      </c>
    </row>
    <row r="19" spans="1:7" ht="15.75">
      <c r="A19" s="8" t="str">
        <f>ALL!$A140</f>
        <v>Jesuit</v>
      </c>
      <c r="B19" s="8" t="str">
        <f>ALL!$B140</f>
        <v>JC Campbell</v>
      </c>
      <c r="C19" s="9">
        <f>ALL!$C140</f>
        <v>75</v>
      </c>
      <c r="D19" s="9">
        <f>ALL!$D140</f>
        <v>71</v>
      </c>
      <c r="E19" s="9">
        <f>ALL!$F140</f>
        <v>0</v>
      </c>
      <c r="F19" s="9">
        <f>ALL!$G140</f>
        <v>146</v>
      </c>
      <c r="G19" s="30">
        <f t="shared" si="0"/>
        <v>15</v>
      </c>
    </row>
    <row r="20" spans="1:7" ht="15.75">
      <c r="A20" s="8" t="str">
        <f>ALL!$A125</f>
        <v>Hamilton</v>
      </c>
      <c r="B20" s="8" t="str">
        <f>ALL!$B125</f>
        <v>Jino Sohn</v>
      </c>
      <c r="C20" s="9">
        <f>ALL!$C125</f>
        <v>72</v>
      </c>
      <c r="D20" s="9">
        <f>ALL!$D125</f>
        <v>75</v>
      </c>
      <c r="E20" s="9">
        <f>ALL!$F125</f>
        <v>0</v>
      </c>
      <c r="F20" s="9">
        <f>ALL!$G125</f>
        <v>147</v>
      </c>
      <c r="G20" s="30">
        <f t="shared" si="0"/>
        <v>19</v>
      </c>
    </row>
    <row r="21" spans="1:7" ht="15.75">
      <c r="A21" s="8" t="str">
        <f>ALL!$A147</f>
        <v>Keller</v>
      </c>
      <c r="B21" s="8" t="str">
        <f>ALL!$B147</f>
        <v>Grant Davidson</v>
      </c>
      <c r="C21" s="9">
        <f>ALL!$C147</f>
        <v>73</v>
      </c>
      <c r="D21" s="9">
        <f>ALL!$D147</f>
        <v>74</v>
      </c>
      <c r="E21" s="9">
        <f>ALL!$F147</f>
        <v>0</v>
      </c>
      <c r="F21" s="9">
        <f>ALL!$G147</f>
        <v>147</v>
      </c>
      <c r="G21" s="30">
        <f t="shared" si="0"/>
        <v>19</v>
      </c>
    </row>
    <row r="22" spans="1:7" ht="15.75">
      <c r="A22" s="8" t="str">
        <f>ALL!$A183</f>
        <v>Marcus</v>
      </c>
      <c r="B22" s="8" t="str">
        <f>ALL!$B183</f>
        <v>Alex Clouse</v>
      </c>
      <c r="C22" s="9">
        <f>ALL!$C183</f>
        <v>73</v>
      </c>
      <c r="D22" s="9">
        <f>ALL!$D183</f>
        <v>74</v>
      </c>
      <c r="E22" s="9">
        <f>ALL!$F183</f>
        <v>0</v>
      </c>
      <c r="F22" s="9">
        <f>ALL!$G183</f>
        <v>147</v>
      </c>
      <c r="G22" s="30">
        <f t="shared" si="0"/>
        <v>19</v>
      </c>
    </row>
    <row r="23" spans="1:7" ht="15.75">
      <c r="A23" s="8" t="str">
        <f>ALL!$A162</f>
        <v>Lake Travis</v>
      </c>
      <c r="B23" s="8" t="str">
        <f>ALL!$B162</f>
        <v>Nick Winborn</v>
      </c>
      <c r="C23" s="9">
        <f>ALL!$C162</f>
        <v>74</v>
      </c>
      <c r="D23" s="9">
        <f>ALL!$D162</f>
        <v>73</v>
      </c>
      <c r="E23" s="9">
        <f>ALL!$F162</f>
        <v>0</v>
      </c>
      <c r="F23" s="9">
        <f>ALL!$G162</f>
        <v>147</v>
      </c>
      <c r="G23" s="30">
        <f t="shared" si="0"/>
        <v>19</v>
      </c>
    </row>
    <row r="24" spans="1:7" ht="15.75">
      <c r="A24" s="8" t="str">
        <f>ALL!$A209</f>
        <v>Midland</v>
      </c>
      <c r="B24" s="8" t="str">
        <f>ALL!$B209</f>
        <v>Lucas McCubbin</v>
      </c>
      <c r="C24" s="9">
        <f>ALL!$C209</f>
        <v>74</v>
      </c>
      <c r="D24" s="9">
        <f>ALL!$D209</f>
        <v>73</v>
      </c>
      <c r="E24" s="9">
        <f>ALL!$F209</f>
        <v>0</v>
      </c>
      <c r="F24" s="9">
        <f>ALL!$G209</f>
        <v>147</v>
      </c>
      <c r="G24" s="30">
        <f t="shared" si="0"/>
        <v>19</v>
      </c>
    </row>
    <row r="25" spans="1:7" ht="15.75">
      <c r="A25" s="8" t="str">
        <f>ALL!$A232</f>
        <v>Northwest</v>
      </c>
      <c r="B25" s="8" t="str">
        <f>ALL!$B232</f>
        <v>Aaron Guanlao</v>
      </c>
      <c r="C25" s="9">
        <f>ALL!$C232</f>
        <v>74</v>
      </c>
      <c r="D25" s="9">
        <f>ALL!$D232</f>
        <v>73</v>
      </c>
      <c r="E25" s="9">
        <f>ALL!$F232</f>
        <v>0</v>
      </c>
      <c r="F25" s="9">
        <f>ALL!$G232</f>
        <v>147</v>
      </c>
      <c r="G25" s="30">
        <f t="shared" si="0"/>
        <v>19</v>
      </c>
    </row>
    <row r="26" spans="1:7" ht="15.75">
      <c r="A26" s="8" t="str">
        <f>ALL!$A10</f>
        <v>Abilene Cooper</v>
      </c>
      <c r="B26" s="8" t="str">
        <f>ALL!$B10</f>
        <v>Riley Casey</v>
      </c>
      <c r="C26" s="9">
        <f>ALL!$C10</f>
        <v>76</v>
      </c>
      <c r="D26" s="9">
        <f>ALL!$D10</f>
        <v>71</v>
      </c>
      <c r="E26" s="9">
        <f>ALL!$F10</f>
        <v>0</v>
      </c>
      <c r="F26" s="9">
        <f>ALL!$G10</f>
        <v>147</v>
      </c>
      <c r="G26" s="30">
        <f t="shared" si="0"/>
        <v>19</v>
      </c>
    </row>
    <row r="27" spans="1:7" ht="15.75">
      <c r="A27" s="8" t="str">
        <f>ALL!$A35</f>
        <v>Amarillo Tascosa</v>
      </c>
      <c r="B27" s="8" t="str">
        <f>ALL!$B35</f>
        <v>Derick Kelting</v>
      </c>
      <c r="C27" s="9">
        <f>ALL!$C35</f>
        <v>76</v>
      </c>
      <c r="D27" s="9">
        <f>ALL!$D35</f>
        <v>71</v>
      </c>
      <c r="E27" s="9">
        <f>ALL!$F35</f>
        <v>0</v>
      </c>
      <c r="F27" s="9">
        <f>ALL!$G35</f>
        <v>147</v>
      </c>
      <c r="G27" s="30">
        <f t="shared" si="0"/>
        <v>19</v>
      </c>
    </row>
    <row r="28" spans="1:7" ht="15.75">
      <c r="A28" s="8" t="str">
        <f>ALL!$A51</f>
        <v>Brophy College Prep</v>
      </c>
      <c r="B28" s="8" t="str">
        <f>ALL!$B51</f>
        <v>Micheal Feagles</v>
      </c>
      <c r="C28" s="9">
        <f>ALL!$C51</f>
        <v>70</v>
      </c>
      <c r="D28" s="9">
        <f>ALL!$D51</f>
        <v>78</v>
      </c>
      <c r="E28" s="9">
        <f>ALL!$F51</f>
        <v>0</v>
      </c>
      <c r="F28" s="9">
        <f>ALL!$G51</f>
        <v>148</v>
      </c>
      <c r="G28" s="30">
        <f t="shared" si="0"/>
        <v>27</v>
      </c>
    </row>
    <row r="29" spans="1:7" ht="15.75">
      <c r="A29" s="8" t="str">
        <f>ALL!$A161</f>
        <v>Lake Travis</v>
      </c>
      <c r="B29" s="8" t="str">
        <f>ALL!$B161</f>
        <v>Andrew Liu</v>
      </c>
      <c r="C29" s="9">
        <f>ALL!$C161</f>
        <v>72</v>
      </c>
      <c r="D29" s="9">
        <f>ALL!$D161</f>
        <v>76</v>
      </c>
      <c r="E29" s="9">
        <f>ALL!$F161</f>
        <v>0</v>
      </c>
      <c r="F29" s="9">
        <f>ALL!$G161</f>
        <v>148</v>
      </c>
      <c r="G29" s="30">
        <f t="shared" si="0"/>
        <v>27</v>
      </c>
    </row>
    <row r="30" spans="1:7" ht="15.75">
      <c r="A30" s="8" t="str">
        <f>ALL!$A66</f>
        <v>Byron Nelson HS</v>
      </c>
      <c r="B30" s="8" t="str">
        <f>ALL!$B66</f>
        <v>Hayden Springer</v>
      </c>
      <c r="C30" s="9">
        <f>ALL!$C66</f>
        <v>76</v>
      </c>
      <c r="D30" s="9">
        <f>ALL!$D66</f>
        <v>72</v>
      </c>
      <c r="E30" s="9">
        <f>ALL!$F66</f>
        <v>0</v>
      </c>
      <c r="F30" s="9">
        <f>ALL!$G66</f>
        <v>148</v>
      </c>
      <c r="G30" s="30">
        <f t="shared" si="0"/>
        <v>27</v>
      </c>
    </row>
    <row r="31" spans="1:7" ht="15.75">
      <c r="A31" s="8" t="str">
        <f>ALL!$A134</f>
        <v>Houston Memorial</v>
      </c>
      <c r="B31" s="8" t="str">
        <f>ALL!$B134</f>
        <v>Mario Carmona</v>
      </c>
      <c r="C31" s="9">
        <f>ALL!$C134</f>
        <v>76</v>
      </c>
      <c r="D31" s="9">
        <f>ALL!$D134</f>
        <v>72</v>
      </c>
      <c r="E31" s="9">
        <f>ALL!$F134</f>
        <v>0</v>
      </c>
      <c r="F31" s="9">
        <f>ALL!$G134</f>
        <v>148</v>
      </c>
      <c r="G31" s="30">
        <f t="shared" si="0"/>
        <v>27</v>
      </c>
    </row>
    <row r="32" spans="1:7" ht="15.75">
      <c r="A32" s="8" t="str">
        <f>ALL!$A174</f>
        <v>Mansfield</v>
      </c>
      <c r="B32" s="8" t="str">
        <f>ALL!$B174</f>
        <v>Preston Woodard</v>
      </c>
      <c r="C32" s="9">
        <f>ALL!$C174</f>
        <v>76</v>
      </c>
      <c r="D32" s="9">
        <f>ALL!$D174</f>
        <v>72</v>
      </c>
      <c r="E32" s="9">
        <f>ALL!$F174</f>
        <v>0</v>
      </c>
      <c r="F32" s="9">
        <f>ALL!$G174</f>
        <v>148</v>
      </c>
      <c r="G32" s="30">
        <f t="shared" si="0"/>
        <v>27</v>
      </c>
    </row>
    <row r="33" spans="1:7" ht="15.75">
      <c r="A33" s="8" t="str">
        <f>ALL!$A45</f>
        <v>Arlington Heights</v>
      </c>
      <c r="B33" s="8" t="str">
        <f>ALL!$B45</f>
        <v>Zach Campbell</v>
      </c>
      <c r="C33" s="9">
        <f>ALL!$C45</f>
        <v>75</v>
      </c>
      <c r="D33" s="9">
        <f>ALL!$D45</f>
        <v>74</v>
      </c>
      <c r="E33" s="9">
        <f>ALL!$F45</f>
        <v>0</v>
      </c>
      <c r="F33" s="9">
        <f>ALL!$G45</f>
        <v>149</v>
      </c>
      <c r="G33" s="30">
        <f t="shared" si="0"/>
        <v>32</v>
      </c>
    </row>
    <row r="34" spans="1:7" ht="15.75">
      <c r="A34" s="8" t="str">
        <f>ALL!$A27</f>
        <v>Allen</v>
      </c>
      <c r="B34" s="8" t="str">
        <f>ALL!$B27</f>
        <v>Camden DeBonis</v>
      </c>
      <c r="C34" s="9">
        <f>ALL!$C27</f>
        <v>76</v>
      </c>
      <c r="D34" s="9">
        <f>ALL!$D27</f>
        <v>73</v>
      </c>
      <c r="E34" s="9">
        <f>ALL!$F27</f>
        <v>0</v>
      </c>
      <c r="F34" s="9">
        <f>ALL!$G27</f>
        <v>149</v>
      </c>
      <c r="G34" s="30">
        <f t="shared" si="0"/>
        <v>32</v>
      </c>
    </row>
    <row r="35" spans="1:7" ht="15.75">
      <c r="A35" s="8" t="str">
        <f>ALL!$A74</f>
        <v>Champion</v>
      </c>
      <c r="B35" s="8" t="str">
        <f>ALL!$B74</f>
        <v>Zander Lozano</v>
      </c>
      <c r="C35" s="9">
        <f>ALL!$C74</f>
        <v>76</v>
      </c>
      <c r="D35" s="9">
        <f>ALL!$D74</f>
        <v>73</v>
      </c>
      <c r="E35" s="9">
        <f>ALL!$F74</f>
        <v>0</v>
      </c>
      <c r="F35" s="9">
        <f>ALL!$G74</f>
        <v>149</v>
      </c>
      <c r="G35" s="30">
        <f t="shared" si="0"/>
        <v>32</v>
      </c>
    </row>
    <row r="36" spans="1:7" ht="15.75">
      <c r="A36" s="8" t="str">
        <f>ALL!$A270</f>
        <v>San Antonio Johnson</v>
      </c>
      <c r="B36" s="8" t="str">
        <f>ALL!$B270</f>
        <v>Sean Meehan</v>
      </c>
      <c r="C36" s="9">
        <f>ALL!$C270</f>
        <v>77</v>
      </c>
      <c r="D36" s="9">
        <f>ALL!$D270</f>
        <v>72</v>
      </c>
      <c r="E36" s="9">
        <f>ALL!$F270</f>
        <v>0</v>
      </c>
      <c r="F36" s="9">
        <f>ALL!$G270</f>
        <v>149</v>
      </c>
      <c r="G36" s="30">
        <f t="shared" si="0"/>
        <v>32</v>
      </c>
    </row>
    <row r="37" spans="1:7" ht="15.75">
      <c r="A37" s="8" t="str">
        <f>ALL!$A78</f>
        <v>Champion</v>
      </c>
      <c r="B37" s="8" t="str">
        <f>ALL!$B78</f>
        <v>Tyler Walsh</v>
      </c>
      <c r="C37" s="9">
        <f>ALL!$C78</f>
        <v>79</v>
      </c>
      <c r="D37" s="9">
        <f>ALL!$D78</f>
        <v>70</v>
      </c>
      <c r="E37" s="9">
        <f>ALL!$F78</f>
        <v>0</v>
      </c>
      <c r="F37" s="9">
        <f>ALL!$G78</f>
        <v>149</v>
      </c>
      <c r="G37" s="30">
        <f t="shared" si="0"/>
        <v>32</v>
      </c>
    </row>
    <row r="38" spans="1:7" ht="15.75">
      <c r="A38" s="8" t="str">
        <f>ALL!$A299</f>
        <v>Olney-Medalist</v>
      </c>
      <c r="B38" s="8" t="str">
        <f>ALL!$B299</f>
        <v>Tanner Thompson</v>
      </c>
      <c r="C38" s="9">
        <f>ALL!$C299</f>
        <v>81</v>
      </c>
      <c r="D38" s="9">
        <f>ALL!$D299</f>
        <v>68</v>
      </c>
      <c r="E38" s="9">
        <f>ALL!$F299</f>
        <v>0</v>
      </c>
      <c r="F38" s="9">
        <f>ALL!$G299</f>
        <v>149</v>
      </c>
      <c r="G38" s="30">
        <f t="shared" si="0"/>
        <v>32</v>
      </c>
    </row>
    <row r="39" spans="1:7" ht="15.75">
      <c r="A39" s="8" t="str">
        <f>ALL!$A53</f>
        <v>Brophy College Prep</v>
      </c>
      <c r="B39" s="8" t="str">
        <f>ALL!$B53</f>
        <v>Drew Porter</v>
      </c>
      <c r="C39" s="9">
        <f>ALL!$C53</f>
        <v>82</v>
      </c>
      <c r="D39" s="9">
        <f>ALL!$D53</f>
        <v>67</v>
      </c>
      <c r="E39" s="9">
        <f>ALL!$F53</f>
        <v>0</v>
      </c>
      <c r="F39" s="9">
        <f>ALL!$G53</f>
        <v>149</v>
      </c>
      <c r="G39" s="30">
        <f t="shared" si="0"/>
        <v>32</v>
      </c>
    </row>
    <row r="40" spans="1:7" ht="15.75">
      <c r="A40" s="8" t="str">
        <f>ALL!$A23</f>
        <v>Aledo</v>
      </c>
      <c r="B40" s="8" t="str">
        <f>ALL!$B23</f>
        <v>Dalton Trimmer</v>
      </c>
      <c r="C40" s="9">
        <f>ALL!$C23</f>
        <v>72</v>
      </c>
      <c r="D40" s="9">
        <f>ALL!$D23</f>
        <v>78</v>
      </c>
      <c r="E40" s="9">
        <f>ALL!$F23</f>
        <v>0</v>
      </c>
      <c r="F40" s="9">
        <f>ALL!$G23</f>
        <v>150</v>
      </c>
      <c r="G40" s="30">
        <f t="shared" si="0"/>
        <v>39</v>
      </c>
    </row>
    <row r="41" spans="1:7" ht="15.75">
      <c r="A41" s="8" t="str">
        <f>ALL!$A138</f>
        <v>Houston Memorial</v>
      </c>
      <c r="B41" s="8" t="str">
        <f>ALL!$B138</f>
        <v>Grant Lincecum</v>
      </c>
      <c r="C41" s="9">
        <f>ALL!$C138</f>
        <v>73</v>
      </c>
      <c r="D41" s="9">
        <f>ALL!$D138</f>
        <v>77</v>
      </c>
      <c r="E41" s="9">
        <f>ALL!$F138</f>
        <v>0</v>
      </c>
      <c r="F41" s="9">
        <f>ALL!$G138</f>
        <v>150</v>
      </c>
      <c r="G41" s="30">
        <f t="shared" si="0"/>
        <v>39</v>
      </c>
    </row>
    <row r="42" spans="1:7" ht="15.75">
      <c r="A42" s="8" t="str">
        <f>ALL!$A171</f>
        <v>Mansfield</v>
      </c>
      <c r="B42" s="8" t="str">
        <f>ALL!$B171</f>
        <v>Kenneth Elliott</v>
      </c>
      <c r="C42" s="9">
        <f>ALL!$C171</f>
        <v>76</v>
      </c>
      <c r="D42" s="9">
        <f>ALL!$D171</f>
        <v>74</v>
      </c>
      <c r="E42" s="9">
        <f>ALL!$F171</f>
        <v>0</v>
      </c>
      <c r="F42" s="9">
        <f>ALL!$G171</f>
        <v>150</v>
      </c>
      <c r="G42" s="30">
        <f t="shared" si="0"/>
        <v>39</v>
      </c>
    </row>
    <row r="43" spans="1:7" ht="15.75">
      <c r="A43" s="8" t="str">
        <f>ALL!$A123</f>
        <v>Hamilton</v>
      </c>
      <c r="B43" s="8" t="str">
        <f>ALL!$B123</f>
        <v>Micheal Marreel</v>
      </c>
      <c r="C43" s="9">
        <f>ALL!$C123</f>
        <v>77</v>
      </c>
      <c r="D43" s="9">
        <f>ALL!$D123</f>
        <v>73</v>
      </c>
      <c r="E43" s="9">
        <f>ALL!$F123</f>
        <v>0</v>
      </c>
      <c r="F43" s="9">
        <f>ALL!$G123</f>
        <v>150</v>
      </c>
      <c r="G43" s="30">
        <f t="shared" si="0"/>
        <v>39</v>
      </c>
    </row>
    <row r="44" spans="1:7" ht="15.75">
      <c r="A44" s="8" t="str">
        <f>ALL!$A39</f>
        <v>Argyle</v>
      </c>
      <c r="B44" s="8" t="str">
        <f>ALL!$B39</f>
        <v>Nick Louy</v>
      </c>
      <c r="C44" s="9">
        <f>ALL!$C39</f>
        <v>79</v>
      </c>
      <c r="D44" s="9">
        <f>ALL!$D39</f>
        <v>71</v>
      </c>
      <c r="E44" s="9">
        <f>ALL!$F39</f>
        <v>0</v>
      </c>
      <c r="F44" s="9">
        <f>ALL!$G39</f>
        <v>150</v>
      </c>
      <c r="G44" s="30">
        <f t="shared" si="0"/>
        <v>39</v>
      </c>
    </row>
    <row r="45" spans="1:7" ht="15.75">
      <c r="A45" s="8" t="str">
        <f>ALL!$A95</f>
        <v>Denton Guyer High</v>
      </c>
      <c r="B45" s="8" t="str">
        <f>ALL!$B95</f>
        <v>Connor Ross</v>
      </c>
      <c r="C45" s="9">
        <f>ALL!$C95</f>
        <v>73</v>
      </c>
      <c r="D45" s="9">
        <f>ALL!$D95</f>
        <v>78</v>
      </c>
      <c r="E45" s="9">
        <f>ALL!$F95</f>
        <v>0</v>
      </c>
      <c r="F45" s="9">
        <f>ALL!$G95</f>
        <v>151</v>
      </c>
      <c r="G45" s="30">
        <f t="shared" si="0"/>
        <v>44</v>
      </c>
    </row>
    <row r="46" spans="1:7" ht="15.75">
      <c r="A46" s="8" t="str">
        <f>ALL!$A268</f>
        <v>San Antonio Johnson</v>
      </c>
      <c r="B46" s="8" t="str">
        <f>ALL!$B268</f>
        <v>Christian De La Cruz</v>
      </c>
      <c r="C46" s="9">
        <f>ALL!$C268</f>
        <v>75</v>
      </c>
      <c r="D46" s="9">
        <f>ALL!$D268</f>
        <v>76</v>
      </c>
      <c r="E46" s="9">
        <f>ALL!$F268</f>
        <v>0</v>
      </c>
      <c r="F46" s="9">
        <f>ALL!$G268</f>
        <v>151</v>
      </c>
      <c r="G46" s="30">
        <f t="shared" si="0"/>
        <v>44</v>
      </c>
    </row>
    <row r="47" spans="1:7" ht="15.75">
      <c r="A47" s="8" t="str">
        <f>ALL!$A63</f>
        <v>Byron Nelson HS</v>
      </c>
      <c r="B47" s="8" t="str">
        <f>ALL!$B63</f>
        <v>Ryan Johnson</v>
      </c>
      <c r="C47" s="9">
        <f>ALL!$C63</f>
        <v>78</v>
      </c>
      <c r="D47" s="9">
        <f>ALL!$D63</f>
        <v>73</v>
      </c>
      <c r="E47" s="9">
        <f>ALL!$F63</f>
        <v>0</v>
      </c>
      <c r="F47" s="9">
        <f>ALL!$G63</f>
        <v>151</v>
      </c>
      <c r="G47" s="30">
        <f t="shared" si="0"/>
        <v>44</v>
      </c>
    </row>
    <row r="48" spans="1:7" ht="15.75">
      <c r="A48" s="8" t="str">
        <f>ALL!$A184</f>
        <v>Marcus</v>
      </c>
      <c r="B48" s="8" t="str">
        <f>ALL!$B184</f>
        <v>Dustin Lewis</v>
      </c>
      <c r="C48" s="9">
        <f>ALL!$C184</f>
        <v>80</v>
      </c>
      <c r="D48" s="9">
        <f>ALL!$D184</f>
        <v>71</v>
      </c>
      <c r="E48" s="9">
        <f>ALL!$F184</f>
        <v>0</v>
      </c>
      <c r="F48" s="9">
        <f>ALL!$G184</f>
        <v>151</v>
      </c>
      <c r="G48" s="30">
        <f t="shared" si="0"/>
        <v>44</v>
      </c>
    </row>
    <row r="49" spans="1:7" ht="15.75">
      <c r="A49" s="8" t="str">
        <f>ALL!$A240</f>
        <v>Paschal</v>
      </c>
      <c r="B49" s="8" t="str">
        <f>ALL!$B240</f>
        <v>Grant Wagman</v>
      </c>
      <c r="C49" s="9">
        <f>ALL!$C240</f>
        <v>75</v>
      </c>
      <c r="D49" s="9">
        <f>ALL!$D240</f>
        <v>77</v>
      </c>
      <c r="E49" s="9">
        <f>ALL!$F240</f>
        <v>0</v>
      </c>
      <c r="F49" s="9">
        <f>ALL!$G240</f>
        <v>152</v>
      </c>
      <c r="G49" s="30">
        <f t="shared" si="0"/>
        <v>48</v>
      </c>
    </row>
    <row r="50" spans="1:7" ht="15.75">
      <c r="A50" s="8" t="str">
        <f>ALL!$A284</f>
        <v>Vista Ridge</v>
      </c>
      <c r="B50" s="8" t="str">
        <f>ALL!$B284</f>
        <v>Scott Williams</v>
      </c>
      <c r="C50" s="9">
        <f>ALL!$C284</f>
        <v>75</v>
      </c>
      <c r="D50" s="9">
        <f>ALL!$D284</f>
        <v>77</v>
      </c>
      <c r="E50" s="9">
        <f>ALL!$F284</f>
        <v>0</v>
      </c>
      <c r="F50" s="9">
        <f>ALL!$G284</f>
        <v>152</v>
      </c>
      <c r="G50" s="30">
        <f t="shared" si="0"/>
        <v>48</v>
      </c>
    </row>
    <row r="51" spans="1:7" ht="15.75">
      <c r="A51" s="8" t="str">
        <f>ALL!$A28</f>
        <v>Allen</v>
      </c>
      <c r="B51" s="8" t="str">
        <f>ALL!$B28</f>
        <v>Drew Miller</v>
      </c>
      <c r="C51" s="9">
        <f>ALL!$C28</f>
        <v>77</v>
      </c>
      <c r="D51" s="9">
        <f>ALL!$D28</f>
        <v>75</v>
      </c>
      <c r="E51" s="9">
        <f>ALL!$F28</f>
        <v>0</v>
      </c>
      <c r="F51" s="9">
        <f>ALL!$G28</f>
        <v>152</v>
      </c>
      <c r="G51" s="30">
        <f t="shared" si="0"/>
        <v>48</v>
      </c>
    </row>
    <row r="52" spans="1:7" ht="15.75">
      <c r="A52" s="8" t="str">
        <f>ALL!$A29</f>
        <v>Allen</v>
      </c>
      <c r="B52" s="8" t="str">
        <f>ALL!$B29</f>
        <v>Ray Mishra</v>
      </c>
      <c r="C52" s="9">
        <f>ALL!$C29</f>
        <v>77</v>
      </c>
      <c r="D52" s="9">
        <f>ALL!$D29</f>
        <v>75</v>
      </c>
      <c r="E52" s="9">
        <f>ALL!$F29</f>
        <v>0</v>
      </c>
      <c r="F52" s="9">
        <f>ALL!$G29</f>
        <v>152</v>
      </c>
      <c r="G52" s="30">
        <f t="shared" si="0"/>
        <v>48</v>
      </c>
    </row>
    <row r="53" spans="1:7" ht="15.75">
      <c r="A53" s="8" t="str">
        <f>ALL!$A166</f>
        <v>Lufkin</v>
      </c>
      <c r="B53" s="8" t="str">
        <f>ALL!$B166</f>
        <v>David Griffin</v>
      </c>
      <c r="C53" s="9">
        <f>ALL!$C166</f>
        <v>77</v>
      </c>
      <c r="D53" s="9">
        <f>ALL!$D166</f>
        <v>75</v>
      </c>
      <c r="E53" s="9">
        <f>ALL!$F166</f>
        <v>0</v>
      </c>
      <c r="F53" s="9">
        <f>ALL!$G166</f>
        <v>152</v>
      </c>
      <c r="G53" s="30">
        <f t="shared" si="0"/>
        <v>48</v>
      </c>
    </row>
    <row r="54" spans="1:7" ht="15.75">
      <c r="A54" s="8" t="str">
        <f>ALL!$A248</f>
        <v>Plano West</v>
      </c>
      <c r="B54" s="8" t="str">
        <f>ALL!$B248</f>
        <v xml:space="preserve">Shane Brennan </v>
      </c>
      <c r="C54" s="9">
        <f>ALL!$C248</f>
        <v>77</v>
      </c>
      <c r="D54" s="9">
        <f>ALL!$D248</f>
        <v>75</v>
      </c>
      <c r="E54" s="9">
        <f>ALL!$F248</f>
        <v>0</v>
      </c>
      <c r="F54" s="9">
        <f>ALL!$G248</f>
        <v>152</v>
      </c>
      <c r="G54" s="30">
        <f t="shared" si="0"/>
        <v>48</v>
      </c>
    </row>
    <row r="55" spans="1:7" ht="15.75">
      <c r="A55" s="8" t="str">
        <f>ALL!$A118</f>
        <v>Granbury</v>
      </c>
      <c r="B55" s="8" t="str">
        <f>ALL!$B118</f>
        <v>Zach Wall</v>
      </c>
      <c r="C55" s="9">
        <f>ALL!$C118</f>
        <v>78</v>
      </c>
      <c r="D55" s="9">
        <f>ALL!$D118</f>
        <v>74</v>
      </c>
      <c r="E55" s="9">
        <f>ALL!$F118</f>
        <v>0</v>
      </c>
      <c r="F55" s="9">
        <f>ALL!$G118</f>
        <v>152</v>
      </c>
      <c r="G55" s="30">
        <f t="shared" si="0"/>
        <v>48</v>
      </c>
    </row>
    <row r="56" spans="1:7" ht="15.75">
      <c r="A56" s="8" t="str">
        <f>ALL!$A160</f>
        <v>Lake Travis</v>
      </c>
      <c r="B56" s="8" t="str">
        <f>ALL!$B160</f>
        <v>Austin Campbell</v>
      </c>
      <c r="C56" s="9">
        <f>ALL!$C160</f>
        <v>78</v>
      </c>
      <c r="D56" s="9">
        <f>ALL!$D160</f>
        <v>74</v>
      </c>
      <c r="E56" s="9">
        <f>ALL!$F160</f>
        <v>0</v>
      </c>
      <c r="F56" s="9">
        <f>ALL!$G160</f>
        <v>152</v>
      </c>
      <c r="G56" s="30">
        <f t="shared" si="0"/>
        <v>48</v>
      </c>
    </row>
    <row r="57" spans="1:7" ht="15.75">
      <c r="A57" s="8" t="str">
        <f>ALL!$A236</f>
        <v>Paschal</v>
      </c>
      <c r="B57" s="8" t="str">
        <f>ALL!$B236</f>
        <v>Grayson Benavides</v>
      </c>
      <c r="C57" s="9">
        <f>ALL!$C236</f>
        <v>79</v>
      </c>
      <c r="D57" s="9">
        <f>ALL!$D236</f>
        <v>73</v>
      </c>
      <c r="E57" s="9">
        <f>ALL!$F236</f>
        <v>0</v>
      </c>
      <c r="F57" s="9">
        <f>ALL!$G236</f>
        <v>152</v>
      </c>
      <c r="G57" s="30">
        <f t="shared" si="0"/>
        <v>48</v>
      </c>
    </row>
    <row r="58" spans="1:7" ht="15.75">
      <c r="A58" s="8" t="str">
        <f>ALL!$A81</f>
        <v>Clements</v>
      </c>
      <c r="B58" s="8" t="str">
        <f>ALL!$B81</f>
        <v>Garrett Moorer</v>
      </c>
      <c r="C58" s="9">
        <f>ALL!$C81</f>
        <v>81</v>
      </c>
      <c r="D58" s="9">
        <f>ALL!$D81</f>
        <v>71</v>
      </c>
      <c r="E58" s="9">
        <f>ALL!$F81</f>
        <v>0</v>
      </c>
      <c r="F58" s="9">
        <f>ALL!$G81</f>
        <v>152</v>
      </c>
      <c r="G58" s="30">
        <f t="shared" si="0"/>
        <v>48</v>
      </c>
    </row>
    <row r="59" spans="1:7" ht="15.75">
      <c r="A59" s="8" t="str">
        <f>ALL!$A116</f>
        <v>Granbury</v>
      </c>
      <c r="B59" s="8" t="str">
        <f>ALL!$B116</f>
        <v>Briggs Berry</v>
      </c>
      <c r="C59" s="9">
        <f>ALL!$C116</f>
        <v>81</v>
      </c>
      <c r="D59" s="9">
        <f>ALL!$D116</f>
        <v>71</v>
      </c>
      <c r="E59" s="9">
        <f>ALL!$F116</f>
        <v>0</v>
      </c>
      <c r="F59" s="9">
        <f>ALL!$G116</f>
        <v>152</v>
      </c>
      <c r="G59" s="30">
        <f t="shared" si="0"/>
        <v>48</v>
      </c>
    </row>
    <row r="60" spans="1:7" ht="15.75">
      <c r="A60" s="8" t="str">
        <f>ALL!$A99</f>
        <v>Flower Mound</v>
      </c>
      <c r="B60" s="8" t="str">
        <f>ALL!$B99</f>
        <v>Bryant Evans</v>
      </c>
      <c r="C60" s="9">
        <f>ALL!$C99</f>
        <v>75</v>
      </c>
      <c r="D60" s="9">
        <f>ALL!$D99</f>
        <v>78</v>
      </c>
      <c r="E60" s="9">
        <f>ALL!$F99</f>
        <v>0</v>
      </c>
      <c r="F60" s="9">
        <f>ALL!$G99</f>
        <v>153</v>
      </c>
      <c r="G60" s="30">
        <f t="shared" si="0"/>
        <v>59</v>
      </c>
    </row>
    <row r="61" spans="1:7" ht="15.75">
      <c r="A61" s="8" t="str">
        <f>ALL!$A190</f>
        <v>Martin</v>
      </c>
      <c r="B61" s="8" t="str">
        <f>ALL!$B190</f>
        <v>Sean Henggeler</v>
      </c>
      <c r="C61" s="9">
        <f>ALL!$C190</f>
        <v>75</v>
      </c>
      <c r="D61" s="9">
        <f>ALL!$D190</f>
        <v>78</v>
      </c>
      <c r="E61" s="9">
        <f>ALL!$F190</f>
        <v>0</v>
      </c>
      <c r="F61" s="9">
        <f>ALL!$G190</f>
        <v>153</v>
      </c>
      <c r="G61" s="30">
        <f t="shared" si="0"/>
        <v>59</v>
      </c>
    </row>
    <row r="62" spans="1:7" ht="15.75">
      <c r="A62" s="8" t="str">
        <f>ALL!$A228</f>
        <v>Monterey</v>
      </c>
      <c r="B62" s="8" t="str">
        <f>ALL!$B228</f>
        <v>Grant Underwood</v>
      </c>
      <c r="C62" s="9">
        <f>ALL!$C228</f>
        <v>75</v>
      </c>
      <c r="D62" s="9">
        <f>ALL!$D228</f>
        <v>78</v>
      </c>
      <c r="E62" s="9">
        <f>ALL!$F228</f>
        <v>0</v>
      </c>
      <c r="F62" s="9">
        <f>ALL!$G228</f>
        <v>153</v>
      </c>
      <c r="G62" s="30">
        <f t="shared" si="0"/>
        <v>59</v>
      </c>
    </row>
    <row r="63" spans="1:7" ht="15.75">
      <c r="A63" s="8" t="str">
        <f>ALL!$A142</f>
        <v>Jesuit</v>
      </c>
      <c r="B63" s="8" t="str">
        <f>ALL!$B142</f>
        <v>Sam Rosenberg</v>
      </c>
      <c r="C63" s="9">
        <f>ALL!$C142</f>
        <v>76</v>
      </c>
      <c r="D63" s="9">
        <f>ALL!$D142</f>
        <v>77</v>
      </c>
      <c r="E63" s="9">
        <f>ALL!$F142</f>
        <v>0</v>
      </c>
      <c r="F63" s="9">
        <f>ALL!$G142</f>
        <v>153</v>
      </c>
      <c r="G63" s="30">
        <f t="shared" si="0"/>
        <v>59</v>
      </c>
    </row>
    <row r="64" spans="1:7" ht="15.75">
      <c r="A64" s="8" t="str">
        <f>ALL!$A200</f>
        <v>McKinney North</v>
      </c>
      <c r="B64" s="8" t="str">
        <f>ALL!$B200</f>
        <v>Zach Anderson</v>
      </c>
      <c r="C64" s="9">
        <f>ALL!$C200</f>
        <v>76</v>
      </c>
      <c r="D64" s="9">
        <f>ALL!$D200</f>
        <v>77</v>
      </c>
      <c r="E64" s="9">
        <f>ALL!$F200</f>
        <v>0</v>
      </c>
      <c r="F64" s="9">
        <f>ALL!$G200</f>
        <v>153</v>
      </c>
      <c r="G64" s="30">
        <f t="shared" si="0"/>
        <v>59</v>
      </c>
    </row>
    <row r="65" spans="1:7" ht="15.75">
      <c r="A65" s="8" t="str">
        <f>ALL!$A264</f>
        <v>SA Churchill</v>
      </c>
      <c r="B65" s="8" t="str">
        <f>ALL!$B264</f>
        <v>Jonah Velo</v>
      </c>
      <c r="C65" s="9">
        <f>ALL!$C264</f>
        <v>76</v>
      </c>
      <c r="D65" s="9">
        <f>ALL!$D264</f>
        <v>77</v>
      </c>
      <c r="E65" s="9">
        <f>ALL!$F264</f>
        <v>0</v>
      </c>
      <c r="F65" s="9">
        <f>ALL!$G264</f>
        <v>153</v>
      </c>
      <c r="G65" s="30">
        <f t="shared" si="0"/>
        <v>59</v>
      </c>
    </row>
    <row r="66" spans="1:7" ht="15.75">
      <c r="A66" s="8" t="str">
        <f>ALL!$A276</f>
        <v>SA Reagan</v>
      </c>
      <c r="B66" s="8" t="str">
        <f>ALL!$B276</f>
        <v>Jonathan Koppe</v>
      </c>
      <c r="C66" s="9">
        <f>ALL!$C276</f>
        <v>76</v>
      </c>
      <c r="D66" s="9">
        <f>ALL!$D276</f>
        <v>77</v>
      </c>
      <c r="E66" s="9">
        <f>ALL!$F276</f>
        <v>0</v>
      </c>
      <c r="F66" s="9">
        <f>ALL!$G276</f>
        <v>153</v>
      </c>
      <c r="G66" s="30">
        <f t="shared" ref="G66:G129" si="1">IF(F66="0","0",RANK(F66,F$2:F$252,1))</f>
        <v>59</v>
      </c>
    </row>
    <row r="67" spans="1:7" ht="15.75">
      <c r="A67" s="8" t="str">
        <f>ALL!$A14</f>
        <v>Alamo Heights</v>
      </c>
      <c r="B67" s="8" t="str">
        <f>ALL!$B14</f>
        <v>Winn Bartlett</v>
      </c>
      <c r="C67" s="9">
        <f>ALL!$C14</f>
        <v>77</v>
      </c>
      <c r="D67" s="9">
        <f>ALL!$D14</f>
        <v>76</v>
      </c>
      <c r="E67" s="9">
        <f>ALL!$F14</f>
        <v>0</v>
      </c>
      <c r="F67" s="9">
        <f>ALL!$G14</f>
        <v>153</v>
      </c>
      <c r="G67" s="30">
        <f t="shared" si="1"/>
        <v>59</v>
      </c>
    </row>
    <row r="68" spans="1:7" ht="15.75">
      <c r="A68" s="8" t="str">
        <f>ALL!$A52</f>
        <v>Brophy College Prep</v>
      </c>
      <c r="B68" s="8" t="str">
        <f>ALL!$B52</f>
        <v>Andrew MacMillan</v>
      </c>
      <c r="C68" s="9">
        <f>ALL!$C52</f>
        <v>77</v>
      </c>
      <c r="D68" s="9">
        <f>ALL!$D52</f>
        <v>76</v>
      </c>
      <c r="E68" s="9">
        <f>ALL!$F52</f>
        <v>0</v>
      </c>
      <c r="F68" s="9">
        <f>ALL!$G52</f>
        <v>153</v>
      </c>
      <c r="G68" s="30">
        <f t="shared" si="1"/>
        <v>59</v>
      </c>
    </row>
    <row r="69" spans="1:7" ht="15.75">
      <c r="A69" s="8" t="str">
        <f>ALL!$A168</f>
        <v>Lufkin</v>
      </c>
      <c r="B69" s="8" t="str">
        <f>ALL!$B168</f>
        <v>John Portwood</v>
      </c>
      <c r="C69" s="9">
        <f>ALL!$C168</f>
        <v>77</v>
      </c>
      <c r="D69" s="9">
        <f>ALL!$D168</f>
        <v>76</v>
      </c>
      <c r="E69" s="9">
        <f>ALL!$F168</f>
        <v>0</v>
      </c>
      <c r="F69" s="9">
        <f>ALL!$G168</f>
        <v>153</v>
      </c>
      <c r="G69" s="30">
        <f t="shared" si="1"/>
        <v>59</v>
      </c>
    </row>
    <row r="70" spans="1:7" ht="15.75">
      <c r="A70" s="8" t="str">
        <f>ALL!$A220</f>
        <v>Midway</v>
      </c>
      <c r="B70" s="8" t="str">
        <f>ALL!$B220</f>
        <v>Kade Miller</v>
      </c>
      <c r="C70" s="9">
        <f>ALL!$C220</f>
        <v>77</v>
      </c>
      <c r="D70" s="9">
        <f>ALL!$D220</f>
        <v>76</v>
      </c>
      <c r="E70" s="9">
        <f>ALL!$F220</f>
        <v>0</v>
      </c>
      <c r="F70" s="9">
        <f>ALL!$G220</f>
        <v>153</v>
      </c>
      <c r="G70" s="30">
        <f t="shared" si="1"/>
        <v>59</v>
      </c>
    </row>
    <row r="71" spans="1:7" ht="15.75">
      <c r="A71" s="8" t="str">
        <f>ALL!$A86</f>
        <v>Coppell</v>
      </c>
      <c r="B71" s="8" t="str">
        <f>ALL!$B86</f>
        <v>Brian Choe</v>
      </c>
      <c r="C71" s="9">
        <f>ALL!$C86</f>
        <v>78</v>
      </c>
      <c r="D71" s="9">
        <f>ALL!$D86</f>
        <v>75</v>
      </c>
      <c r="E71" s="9">
        <f>ALL!$F86</f>
        <v>0</v>
      </c>
      <c r="F71" s="9">
        <f>ALL!$G86</f>
        <v>153</v>
      </c>
      <c r="G71" s="30">
        <f t="shared" si="1"/>
        <v>59</v>
      </c>
    </row>
    <row r="72" spans="1:7" ht="15.75">
      <c r="A72" s="8" t="str">
        <f>ALL!$A128</f>
        <v>Hebron</v>
      </c>
      <c r="B72" s="8" t="str">
        <f>ALL!$B128</f>
        <v>Piran Adi</v>
      </c>
      <c r="C72" s="9">
        <f>ALL!$C128</f>
        <v>78</v>
      </c>
      <c r="D72" s="9">
        <f>ALL!$D128</f>
        <v>75</v>
      </c>
      <c r="E72" s="9">
        <f>ALL!$F128</f>
        <v>0</v>
      </c>
      <c r="F72" s="9">
        <f>ALL!$G128</f>
        <v>153</v>
      </c>
      <c r="G72" s="30">
        <f t="shared" si="1"/>
        <v>59</v>
      </c>
    </row>
    <row r="73" spans="1:7" ht="15.75">
      <c r="A73" s="8" t="str">
        <f>ALL!$A227</f>
        <v>Monterey</v>
      </c>
      <c r="B73" s="8" t="str">
        <f>ALL!$B227</f>
        <v>Sam Mohler</v>
      </c>
      <c r="C73" s="9">
        <f>ALL!$C227</f>
        <v>78</v>
      </c>
      <c r="D73" s="9">
        <f>ALL!$D227</f>
        <v>75</v>
      </c>
      <c r="E73" s="9">
        <f>ALL!$F227</f>
        <v>0</v>
      </c>
      <c r="F73" s="9">
        <f>ALL!$G227</f>
        <v>153</v>
      </c>
      <c r="G73" s="30">
        <f t="shared" si="1"/>
        <v>59</v>
      </c>
    </row>
    <row r="74" spans="1:7" ht="15.75">
      <c r="A74" s="8" t="str">
        <f>ALL!$A251</f>
        <v>Plano West</v>
      </c>
      <c r="B74" s="8" t="str">
        <f>ALL!$B251</f>
        <v>Bryson Scott</v>
      </c>
      <c r="C74" s="9">
        <f>ALL!$C251</f>
        <v>78</v>
      </c>
      <c r="D74" s="9">
        <f>ALL!$D251</f>
        <v>75</v>
      </c>
      <c r="E74" s="9">
        <f>ALL!$F251</f>
        <v>0</v>
      </c>
      <c r="F74" s="9">
        <f>ALL!$G251</f>
        <v>153</v>
      </c>
      <c r="G74" s="30">
        <f t="shared" si="1"/>
        <v>59</v>
      </c>
    </row>
    <row r="75" spans="1:7" ht="15.75">
      <c r="A75" s="8" t="str">
        <f>ALL!$A233</f>
        <v>Northwest</v>
      </c>
      <c r="B75" s="8" t="str">
        <f>ALL!$B233</f>
        <v>Brent Hopper</v>
      </c>
      <c r="C75" s="9">
        <f>ALL!$C233</f>
        <v>79</v>
      </c>
      <c r="D75" s="9">
        <f>ALL!$D233</f>
        <v>74</v>
      </c>
      <c r="E75" s="9">
        <f>ALL!$F233</f>
        <v>0</v>
      </c>
      <c r="F75" s="9">
        <f>ALL!$G233</f>
        <v>153</v>
      </c>
      <c r="G75" s="30">
        <f t="shared" si="1"/>
        <v>59</v>
      </c>
    </row>
    <row r="76" spans="1:7" ht="15.75">
      <c r="A76" s="8" t="str">
        <f>ALL!$A84</f>
        <v>Clements</v>
      </c>
      <c r="B76" s="8" t="str">
        <f>ALL!$B84</f>
        <v>Jacob Veerman</v>
      </c>
      <c r="C76" s="9">
        <f>ALL!$C84</f>
        <v>74</v>
      </c>
      <c r="D76" s="9">
        <f>ALL!$D84</f>
        <v>80</v>
      </c>
      <c r="E76" s="9">
        <f>ALL!$F84</f>
        <v>0</v>
      </c>
      <c r="F76" s="9">
        <f>ALL!$G84</f>
        <v>154</v>
      </c>
      <c r="G76" s="30">
        <f t="shared" si="1"/>
        <v>75</v>
      </c>
    </row>
    <row r="77" spans="1:7" ht="15.75">
      <c r="A77" s="8" t="str">
        <f>ALL!$A281</f>
        <v>Stratford</v>
      </c>
      <c r="B77" s="8" t="str">
        <f>ALL!$B281</f>
        <v>Ben Riedel</v>
      </c>
      <c r="C77" s="9">
        <f>ALL!$C281</f>
        <v>75</v>
      </c>
      <c r="D77" s="9">
        <f>ALL!$D281</f>
        <v>79</v>
      </c>
      <c r="E77" s="9">
        <f>ALL!$F281</f>
        <v>0</v>
      </c>
      <c r="F77" s="9">
        <f>ALL!$G281</f>
        <v>154</v>
      </c>
      <c r="G77" s="30">
        <f t="shared" si="1"/>
        <v>75</v>
      </c>
    </row>
    <row r="78" spans="1:7" ht="15.75">
      <c r="A78" s="8" t="str">
        <f>ALL!$A179</f>
        <v>Mansfield Legacy</v>
      </c>
      <c r="B78" s="8" t="str">
        <f>ALL!$B179</f>
        <v>Will Mullins</v>
      </c>
      <c r="C78" s="9">
        <f>ALL!$C179</f>
        <v>76</v>
      </c>
      <c r="D78" s="9">
        <f>ALL!$D179</f>
        <v>78</v>
      </c>
      <c r="E78" s="9">
        <f>ALL!$F179</f>
        <v>0</v>
      </c>
      <c r="F78" s="9">
        <f>ALL!$G179</f>
        <v>154</v>
      </c>
      <c r="G78" s="30">
        <f t="shared" si="1"/>
        <v>75</v>
      </c>
    </row>
    <row r="79" spans="1:7" ht="15.75">
      <c r="A79" s="8" t="str">
        <f>ALL!$A263</f>
        <v>SA Churchill</v>
      </c>
      <c r="B79" s="8" t="str">
        <f>ALL!$B263</f>
        <v>Colton Schmoyer</v>
      </c>
      <c r="C79" s="9">
        <f>ALL!$C263</f>
        <v>76</v>
      </c>
      <c r="D79" s="9">
        <f>ALL!$D263</f>
        <v>78</v>
      </c>
      <c r="E79" s="9">
        <f>ALL!$F263</f>
        <v>0</v>
      </c>
      <c r="F79" s="9">
        <f>ALL!$G263</f>
        <v>154</v>
      </c>
      <c r="G79" s="30">
        <f t="shared" si="1"/>
        <v>75</v>
      </c>
    </row>
    <row r="80" spans="1:7" ht="15.75">
      <c r="A80" s="8" t="str">
        <f>ALL!$A15</f>
        <v>Alamo Heights</v>
      </c>
      <c r="B80" s="8" t="str">
        <f>ALL!$B15</f>
        <v>John Kellum</v>
      </c>
      <c r="C80" s="9">
        <f>ALL!$C15</f>
        <v>77</v>
      </c>
      <c r="D80" s="9">
        <f>ALL!$D15</f>
        <v>77</v>
      </c>
      <c r="E80" s="9">
        <f>ALL!$F15</f>
        <v>0</v>
      </c>
      <c r="F80" s="9">
        <f>ALL!$G15</f>
        <v>154</v>
      </c>
      <c r="G80" s="30">
        <f t="shared" si="1"/>
        <v>75</v>
      </c>
    </row>
    <row r="81" spans="1:7" ht="15.75">
      <c r="A81" s="8" t="str">
        <f>ALL!$A71</f>
        <v>Central High</v>
      </c>
      <c r="B81" s="8" t="str">
        <f>ALL!$B71</f>
        <v>David Reyas</v>
      </c>
      <c r="C81" s="9">
        <f>ALL!$C71</f>
        <v>77</v>
      </c>
      <c r="D81" s="9">
        <f>ALL!$D71</f>
        <v>77</v>
      </c>
      <c r="E81" s="9">
        <f>ALL!$F71</f>
        <v>0</v>
      </c>
      <c r="F81" s="9">
        <f>ALL!$G71</f>
        <v>154</v>
      </c>
      <c r="G81" s="30">
        <f t="shared" si="1"/>
        <v>75</v>
      </c>
    </row>
    <row r="82" spans="1:7" ht="15.75">
      <c r="A82" s="8" t="str">
        <f>ALL!$A144</f>
        <v>Jesuit</v>
      </c>
      <c r="B82" s="8" t="str">
        <f>ALL!$B144</f>
        <v>Andrew Young</v>
      </c>
      <c r="C82" s="9">
        <f>ALL!$C144</f>
        <v>78</v>
      </c>
      <c r="D82" s="9">
        <f>ALL!$D144</f>
        <v>76</v>
      </c>
      <c r="E82" s="9">
        <f>ALL!$F144</f>
        <v>0</v>
      </c>
      <c r="F82" s="9">
        <f>ALL!$G144</f>
        <v>154</v>
      </c>
      <c r="G82" s="30">
        <f t="shared" si="1"/>
        <v>75</v>
      </c>
    </row>
    <row r="83" spans="1:7" ht="15.75">
      <c r="A83" s="8" t="str">
        <f>ALL!$A94</f>
        <v>Denton Guyer High</v>
      </c>
      <c r="B83" s="8" t="str">
        <f>ALL!$B94</f>
        <v>Brady Hanley</v>
      </c>
      <c r="C83" s="9">
        <f>ALL!$C94</f>
        <v>79</v>
      </c>
      <c r="D83" s="9">
        <f>ALL!$D94</f>
        <v>75</v>
      </c>
      <c r="E83" s="9">
        <f>ALL!$F94</f>
        <v>0</v>
      </c>
      <c r="F83" s="9">
        <f>ALL!$G94</f>
        <v>154</v>
      </c>
      <c r="G83" s="30">
        <f t="shared" si="1"/>
        <v>75</v>
      </c>
    </row>
    <row r="84" spans="1:7" ht="15.75">
      <c r="A84" s="8" t="str">
        <f>ALL!$A129</f>
        <v>Hebron</v>
      </c>
      <c r="B84" s="8" t="str">
        <f>ALL!$B129</f>
        <v>Steven Fabik</v>
      </c>
      <c r="C84" s="9">
        <f>ALL!$C129</f>
        <v>79</v>
      </c>
      <c r="D84" s="9">
        <f>ALL!$D129</f>
        <v>75</v>
      </c>
      <c r="E84" s="9">
        <f>ALL!$F129</f>
        <v>0</v>
      </c>
      <c r="F84" s="9">
        <f>ALL!$G129</f>
        <v>154</v>
      </c>
      <c r="G84" s="30">
        <f t="shared" si="1"/>
        <v>75</v>
      </c>
    </row>
    <row r="85" spans="1:7" ht="15.75">
      <c r="A85" s="8" t="str">
        <f>ALL!$A176</f>
        <v>Mansfield Legacy</v>
      </c>
      <c r="B85" s="8" t="str">
        <f>ALL!$B176</f>
        <v>Kevin Childs</v>
      </c>
      <c r="C85" s="9">
        <f>ALL!$C176</f>
        <v>79</v>
      </c>
      <c r="D85" s="9">
        <f>ALL!$D176</f>
        <v>75</v>
      </c>
      <c r="E85" s="9">
        <f>ALL!$F176</f>
        <v>0</v>
      </c>
      <c r="F85" s="9">
        <f>ALL!$G176</f>
        <v>154</v>
      </c>
      <c r="G85" s="30">
        <f t="shared" si="1"/>
        <v>75</v>
      </c>
    </row>
    <row r="86" spans="1:7" ht="15.75">
      <c r="A86" s="8" t="str">
        <f>ALL!$A298</f>
        <v>Lufkin-Medalist</v>
      </c>
      <c r="B86" s="8" t="str">
        <f>ALL!$B298</f>
        <v>Jake Ellis</v>
      </c>
      <c r="C86" s="9">
        <f>ALL!$C298</f>
        <v>79</v>
      </c>
      <c r="D86" s="9">
        <f>ALL!$D298</f>
        <v>75</v>
      </c>
      <c r="E86" s="9">
        <f>ALL!$F298</f>
        <v>0</v>
      </c>
      <c r="F86" s="9">
        <f>ALL!$G298</f>
        <v>154</v>
      </c>
      <c r="G86" s="30">
        <f t="shared" si="1"/>
        <v>75</v>
      </c>
    </row>
    <row r="87" spans="1:7" ht="15.75">
      <c r="A87" s="8" t="str">
        <f>ALL!$A186</f>
        <v>Marcus</v>
      </c>
      <c r="B87" s="8" t="str">
        <f>ALL!$B186</f>
        <v>Andrew Spear</v>
      </c>
      <c r="C87" s="9">
        <f>ALL!$C186</f>
        <v>80</v>
      </c>
      <c r="D87" s="9">
        <f>ALL!$D186</f>
        <v>74</v>
      </c>
      <c r="E87" s="9">
        <f>ALL!$F186</f>
        <v>0</v>
      </c>
      <c r="F87" s="9">
        <f>ALL!$G186</f>
        <v>154</v>
      </c>
      <c r="G87" s="30">
        <f t="shared" si="1"/>
        <v>75</v>
      </c>
    </row>
    <row r="88" spans="1:7" ht="15.75">
      <c r="A88" s="8" t="str">
        <f>ALL!$A50</f>
        <v>Brophy College Prep</v>
      </c>
      <c r="B88" s="8" t="str">
        <f>ALL!$B50</f>
        <v>Timmy Briones</v>
      </c>
      <c r="C88" s="9">
        <f>ALL!$C50</f>
        <v>81</v>
      </c>
      <c r="D88" s="9">
        <f>ALL!$D50</f>
        <v>73</v>
      </c>
      <c r="E88" s="9">
        <f>ALL!$F50</f>
        <v>0</v>
      </c>
      <c r="F88" s="9">
        <f>ALL!$G50</f>
        <v>154</v>
      </c>
      <c r="G88" s="30">
        <f t="shared" si="1"/>
        <v>75</v>
      </c>
    </row>
    <row r="89" spans="1:7" ht="15.75">
      <c r="A89" s="8" t="str">
        <f>ALL!$A197</f>
        <v>McKinney Boyd</v>
      </c>
      <c r="B89" s="8" t="str">
        <f>ALL!$B197</f>
        <v>Harrison Murphy</v>
      </c>
      <c r="C89" s="9">
        <f>ALL!$C197</f>
        <v>81</v>
      </c>
      <c r="D89" s="9">
        <f>ALL!$D197</f>
        <v>73</v>
      </c>
      <c r="E89" s="9">
        <f>ALL!$F197</f>
        <v>0</v>
      </c>
      <c r="F89" s="9">
        <f>ALL!$G197</f>
        <v>154</v>
      </c>
      <c r="G89" s="30">
        <f t="shared" si="1"/>
        <v>75</v>
      </c>
    </row>
    <row r="90" spans="1:7" ht="15.75">
      <c r="A90" s="8" t="str">
        <f>ALL!$A224</f>
        <v>Monterey</v>
      </c>
      <c r="B90" s="8" t="str">
        <f>ALL!$B224</f>
        <v>Sam Aycock</v>
      </c>
      <c r="C90" s="9">
        <f>ALL!$C224</f>
        <v>84</v>
      </c>
      <c r="D90" s="9">
        <f>ALL!$D224</f>
        <v>70</v>
      </c>
      <c r="E90" s="9">
        <f>ALL!$F224</f>
        <v>0</v>
      </c>
      <c r="F90" s="9">
        <f>ALL!$G224</f>
        <v>154</v>
      </c>
      <c r="G90" s="30">
        <f t="shared" si="1"/>
        <v>75</v>
      </c>
    </row>
    <row r="91" spans="1:7" ht="15.75">
      <c r="A91" s="8" t="str">
        <f>ALL!$A18</f>
        <v>Alamo Heights</v>
      </c>
      <c r="B91" s="8" t="str">
        <f>ALL!$B18</f>
        <v>Leui Valadez</v>
      </c>
      <c r="C91" s="9">
        <f>ALL!$C18</f>
        <v>85</v>
      </c>
      <c r="D91" s="9">
        <f>ALL!$D18</f>
        <v>69</v>
      </c>
      <c r="E91" s="9">
        <f>ALL!$F18</f>
        <v>0</v>
      </c>
      <c r="F91" s="9">
        <f>ALL!$G18</f>
        <v>154</v>
      </c>
      <c r="G91" s="30">
        <f t="shared" si="1"/>
        <v>75</v>
      </c>
    </row>
    <row r="92" spans="1:7" ht="15.75">
      <c r="A92" s="8" t="str">
        <f>ALL!$A40</f>
        <v>Argyle</v>
      </c>
      <c r="B92" s="8" t="str">
        <f>ALL!$B40</f>
        <v>Parker Love</v>
      </c>
      <c r="C92" s="9">
        <f>ALL!$C40</f>
        <v>74</v>
      </c>
      <c r="D92" s="9">
        <f>ALL!$D40</f>
        <v>81</v>
      </c>
      <c r="E92" s="9">
        <f>ALL!$F40</f>
        <v>0</v>
      </c>
      <c r="F92" s="9">
        <f>ALL!$G40</f>
        <v>155</v>
      </c>
      <c r="G92" s="30">
        <f t="shared" si="1"/>
        <v>91</v>
      </c>
    </row>
    <row r="93" spans="1:7" ht="15.75">
      <c r="A93" s="8" t="str">
        <f>ALL!$A269</f>
        <v>San Antonio Johnson</v>
      </c>
      <c r="B93" s="8" t="str">
        <f>ALL!$B269</f>
        <v>Marshall Martin</v>
      </c>
      <c r="C93" s="9">
        <f>ALL!$C269</f>
        <v>76</v>
      </c>
      <c r="D93" s="9">
        <f>ALL!$D269</f>
        <v>79</v>
      </c>
      <c r="E93" s="9">
        <f>ALL!$F269</f>
        <v>0</v>
      </c>
      <c r="F93" s="9">
        <f>ALL!$G269</f>
        <v>155</v>
      </c>
      <c r="G93" s="30">
        <f t="shared" si="1"/>
        <v>91</v>
      </c>
    </row>
    <row r="94" spans="1:7" ht="15.75">
      <c r="A94" s="8" t="str">
        <f>ALL!$A8</f>
        <v>Abilene Cooper</v>
      </c>
      <c r="B94" s="8" t="str">
        <f>ALL!$B8</f>
        <v>Bear Bailey</v>
      </c>
      <c r="C94" s="9">
        <f>ALL!$C8</f>
        <v>77</v>
      </c>
      <c r="D94" s="9">
        <f>ALL!$D8</f>
        <v>78</v>
      </c>
      <c r="E94" s="9">
        <f>ALL!$F8</f>
        <v>0</v>
      </c>
      <c r="F94" s="9">
        <f>ALL!$G8</f>
        <v>155</v>
      </c>
      <c r="G94" s="30">
        <f t="shared" si="1"/>
        <v>91</v>
      </c>
    </row>
    <row r="95" spans="1:7" ht="15.75">
      <c r="A95" s="8" t="str">
        <f>ALL!$A22</f>
        <v>Aledo</v>
      </c>
      <c r="B95" s="8" t="str">
        <f>ALL!$B22</f>
        <v>Steven Shurtz</v>
      </c>
      <c r="C95" s="9">
        <f>ALL!$C22</f>
        <v>79</v>
      </c>
      <c r="D95" s="9">
        <f>ALL!$D22</f>
        <v>76</v>
      </c>
      <c r="E95" s="9">
        <f>ALL!$F22</f>
        <v>0</v>
      </c>
      <c r="F95" s="9">
        <f>ALL!$G22</f>
        <v>155</v>
      </c>
      <c r="G95" s="30">
        <f t="shared" si="1"/>
        <v>91</v>
      </c>
    </row>
    <row r="96" spans="1:7" ht="15.75">
      <c r="A96" s="8" t="str">
        <f>ALL!$A180</f>
        <v>Mansfield Legacy</v>
      </c>
      <c r="B96" s="8" t="str">
        <f>ALL!$B180</f>
        <v>Austin Rhodes</v>
      </c>
      <c r="C96" s="9">
        <f>ALL!$C180</f>
        <v>80</v>
      </c>
      <c r="D96" s="9">
        <f>ALL!$D180</f>
        <v>75</v>
      </c>
      <c r="E96" s="9">
        <f>ALL!$F180</f>
        <v>0</v>
      </c>
      <c r="F96" s="9">
        <f>ALL!$G180</f>
        <v>155</v>
      </c>
      <c r="G96" s="30">
        <f t="shared" si="1"/>
        <v>91</v>
      </c>
    </row>
    <row r="97" spans="1:7" ht="15.75">
      <c r="A97" s="8" t="str">
        <f>ALL!$A170</f>
        <v>Mansfield</v>
      </c>
      <c r="B97" s="8" t="str">
        <f>ALL!$B170</f>
        <v>Collin Clark</v>
      </c>
      <c r="C97" s="9">
        <f>ALL!$C170</f>
        <v>81</v>
      </c>
      <c r="D97" s="9">
        <f>ALL!$D170</f>
        <v>74</v>
      </c>
      <c r="E97" s="9">
        <f>ALL!$F170</f>
        <v>0</v>
      </c>
      <c r="F97" s="9">
        <f>ALL!$G170</f>
        <v>155</v>
      </c>
      <c r="G97" s="30">
        <f t="shared" si="1"/>
        <v>91</v>
      </c>
    </row>
    <row r="98" spans="1:7" ht="15.75">
      <c r="A98" s="8" t="str">
        <f>ALL!$A212</f>
        <v>Midlothian</v>
      </c>
      <c r="B98" s="8" t="str">
        <f>ALL!$B212</f>
        <v>Karsten Green</v>
      </c>
      <c r="C98" s="9">
        <f>ALL!$C212</f>
        <v>81</v>
      </c>
      <c r="D98" s="9">
        <f>ALL!$D212</f>
        <v>74</v>
      </c>
      <c r="E98" s="9">
        <f>ALL!$F212</f>
        <v>0</v>
      </c>
      <c r="F98" s="9">
        <f>ALL!$G212</f>
        <v>155</v>
      </c>
      <c r="G98" s="30">
        <f t="shared" si="1"/>
        <v>91</v>
      </c>
    </row>
    <row r="99" spans="1:7" ht="15.75">
      <c r="A99" s="8" t="str">
        <f>ALL!$A216</f>
        <v>Midlothian</v>
      </c>
      <c r="B99" s="8" t="str">
        <f>ALL!$B216</f>
        <v>Mason Winter</v>
      </c>
      <c r="C99" s="9">
        <f>ALL!$C216</f>
        <v>81</v>
      </c>
      <c r="D99" s="9">
        <f>ALL!$D216</f>
        <v>74</v>
      </c>
      <c r="E99" s="9">
        <f>ALL!$F216</f>
        <v>0</v>
      </c>
      <c r="F99" s="9">
        <f>ALL!$G216</f>
        <v>155</v>
      </c>
      <c r="G99" s="30">
        <f t="shared" si="1"/>
        <v>91</v>
      </c>
    </row>
    <row r="100" spans="1:7" ht="15.75">
      <c r="A100" s="8" t="str">
        <f>ALL!$A261</f>
        <v>SA Churchill</v>
      </c>
      <c r="B100" s="8" t="str">
        <f>ALL!$B261</f>
        <v>Cole Donielson</v>
      </c>
      <c r="C100" s="9">
        <f>ALL!$C261</f>
        <v>82</v>
      </c>
      <c r="D100" s="9">
        <f>ALL!$D261</f>
        <v>73</v>
      </c>
      <c r="E100" s="9">
        <f>ALL!$F261</f>
        <v>0</v>
      </c>
      <c r="F100" s="9">
        <f>ALL!$G261</f>
        <v>155</v>
      </c>
      <c r="G100" s="30">
        <f t="shared" si="1"/>
        <v>91</v>
      </c>
    </row>
    <row r="101" spans="1:7" ht="15.75">
      <c r="A101" s="8" t="str">
        <f>ALL!$A274</f>
        <v>SA Reagan</v>
      </c>
      <c r="B101" s="8" t="str">
        <f>ALL!$B274</f>
        <v>Ben Getman</v>
      </c>
      <c r="C101" s="9">
        <f>ALL!$C274</f>
        <v>85</v>
      </c>
      <c r="D101" s="9">
        <f>ALL!$D274</f>
        <v>70</v>
      </c>
      <c r="E101" s="9">
        <f>ALL!$F274</f>
        <v>0</v>
      </c>
      <c r="F101" s="9">
        <f>ALL!$G274</f>
        <v>155</v>
      </c>
      <c r="G101" s="30">
        <f t="shared" si="1"/>
        <v>91</v>
      </c>
    </row>
    <row r="102" spans="1:7" ht="15.75">
      <c r="A102" s="8" t="str">
        <f>ALL!$A3</f>
        <v>A&amp;M Consolidated</v>
      </c>
      <c r="B102" s="8" t="str">
        <f>ALL!$B3</f>
        <v>Beau Moore</v>
      </c>
      <c r="C102" s="9">
        <f>ALL!$C3</f>
        <v>75</v>
      </c>
      <c r="D102" s="9">
        <f>ALL!$D3</f>
        <v>81</v>
      </c>
      <c r="E102" s="9">
        <f>ALL!$F3</f>
        <v>0</v>
      </c>
      <c r="F102" s="9">
        <f>ALL!$G3</f>
        <v>156</v>
      </c>
      <c r="G102" s="30">
        <f t="shared" si="1"/>
        <v>101</v>
      </c>
    </row>
    <row r="103" spans="1:7" ht="15.75">
      <c r="A103" s="8" t="str">
        <f>ALL!$A260</f>
        <v>SA Churchill</v>
      </c>
      <c r="B103" s="8" t="str">
        <f>ALL!$B260</f>
        <v>Chase Beol</v>
      </c>
      <c r="C103" s="9">
        <f>ALL!$C260</f>
        <v>76</v>
      </c>
      <c r="D103" s="9">
        <f>ALL!$D260</f>
        <v>80</v>
      </c>
      <c r="E103" s="9">
        <f>ALL!$F260</f>
        <v>0</v>
      </c>
      <c r="F103" s="9">
        <f>ALL!$G260</f>
        <v>156</v>
      </c>
      <c r="G103" s="30">
        <f t="shared" si="1"/>
        <v>101</v>
      </c>
    </row>
    <row r="104" spans="1:7" ht="15.75">
      <c r="A104" s="8" t="str">
        <f>ALL!$A136</f>
        <v>Houston Memorial</v>
      </c>
      <c r="B104" s="8" t="str">
        <f>ALL!$B136</f>
        <v>George Doykan</v>
      </c>
      <c r="C104" s="9">
        <f>ALL!$C136</f>
        <v>77</v>
      </c>
      <c r="D104" s="9">
        <f>ALL!$D136</f>
        <v>79</v>
      </c>
      <c r="E104" s="9">
        <f>ALL!$F136</f>
        <v>0</v>
      </c>
      <c r="F104" s="9">
        <f>ALL!$G136</f>
        <v>156</v>
      </c>
      <c r="G104" s="30">
        <f t="shared" si="1"/>
        <v>101</v>
      </c>
    </row>
    <row r="105" spans="1:7" ht="15.75">
      <c r="A105" s="8" t="str">
        <f>ALL!$A152</f>
        <v>Lake Highlands</v>
      </c>
      <c r="B105" s="8" t="str">
        <f>ALL!$B152</f>
        <v>Braden Beasley</v>
      </c>
      <c r="C105" s="9">
        <f>ALL!$C152</f>
        <v>78</v>
      </c>
      <c r="D105" s="9">
        <f>ALL!$D152</f>
        <v>78</v>
      </c>
      <c r="E105" s="9">
        <f>ALL!$F152</f>
        <v>0</v>
      </c>
      <c r="F105" s="9">
        <f>ALL!$G152</f>
        <v>156</v>
      </c>
      <c r="G105" s="30">
        <f t="shared" si="1"/>
        <v>101</v>
      </c>
    </row>
    <row r="106" spans="1:7" ht="15.75">
      <c r="A106" s="8" t="str">
        <f>ALL!$A177</f>
        <v>Mansfield Legacy</v>
      </c>
      <c r="B106" s="8" t="str">
        <f>ALL!$B177</f>
        <v>Daniel Kay</v>
      </c>
      <c r="C106" s="9">
        <f>ALL!$C177</f>
        <v>79</v>
      </c>
      <c r="D106" s="9">
        <f>ALL!$D177</f>
        <v>77</v>
      </c>
      <c r="E106" s="9">
        <f>ALL!$F177</f>
        <v>0</v>
      </c>
      <c r="F106" s="9">
        <f>ALL!$G177</f>
        <v>156</v>
      </c>
      <c r="G106" s="30">
        <f t="shared" si="1"/>
        <v>101</v>
      </c>
    </row>
    <row r="107" spans="1:7" ht="15.75">
      <c r="A107" s="8" t="str">
        <f>ALL!$A273</f>
        <v>SA Reagan</v>
      </c>
      <c r="B107" s="8" t="str">
        <f>ALL!$B273</f>
        <v>Collin Bumpass</v>
      </c>
      <c r="C107" s="9">
        <f>ALL!$C273</f>
        <v>80</v>
      </c>
      <c r="D107" s="9">
        <f>ALL!$D273</f>
        <v>76</v>
      </c>
      <c r="E107" s="9">
        <f>ALL!$F273</f>
        <v>0</v>
      </c>
      <c r="F107" s="9">
        <f>ALL!$G273</f>
        <v>156</v>
      </c>
      <c r="G107" s="30">
        <f t="shared" si="1"/>
        <v>101</v>
      </c>
    </row>
    <row r="108" spans="1:7" ht="15.75">
      <c r="A108" s="8" t="str">
        <f>ALL!$A34</f>
        <v>Amarillo Tascosa</v>
      </c>
      <c r="B108" s="8" t="str">
        <f>ALL!$B34</f>
        <v>Matt Huntley</v>
      </c>
      <c r="C108" s="9">
        <f>ALL!$C34</f>
        <v>75</v>
      </c>
      <c r="D108" s="9">
        <f>ALL!$D34</f>
        <v>82</v>
      </c>
      <c r="E108" s="9">
        <f>ALL!$F34</f>
        <v>0</v>
      </c>
      <c r="F108" s="9">
        <f>ALL!$G34</f>
        <v>157</v>
      </c>
      <c r="G108" s="30">
        <f t="shared" si="1"/>
        <v>107</v>
      </c>
    </row>
    <row r="109" spans="1:7" ht="15.75">
      <c r="A109" s="8" t="str">
        <f>ALL!$A122</f>
        <v>Hamilton</v>
      </c>
      <c r="B109" s="8" t="str">
        <f>ALL!$B122</f>
        <v>Tommi Avant</v>
      </c>
      <c r="C109" s="9">
        <f>ALL!$C122</f>
        <v>77</v>
      </c>
      <c r="D109" s="9">
        <f>ALL!$D122</f>
        <v>80</v>
      </c>
      <c r="E109" s="9">
        <f>ALL!$F122</f>
        <v>0</v>
      </c>
      <c r="F109" s="9">
        <f>ALL!$G122</f>
        <v>157</v>
      </c>
      <c r="G109" s="30">
        <f t="shared" si="1"/>
        <v>107</v>
      </c>
    </row>
    <row r="110" spans="1:7" ht="15.75">
      <c r="A110" s="8" t="str">
        <f>ALL!$A105</f>
        <v>Frisco</v>
      </c>
      <c r="B110" s="8" t="str">
        <f>ALL!$B105</f>
        <v>Travis Haworth</v>
      </c>
      <c r="C110" s="9">
        <f>ALL!$C105</f>
        <v>78</v>
      </c>
      <c r="D110" s="9">
        <f>ALL!$D105</f>
        <v>79</v>
      </c>
      <c r="E110" s="9">
        <f>ALL!$F105</f>
        <v>0</v>
      </c>
      <c r="F110" s="9">
        <f>ALL!$G105</f>
        <v>157</v>
      </c>
      <c r="G110" s="30">
        <f t="shared" si="1"/>
        <v>107</v>
      </c>
    </row>
    <row r="111" spans="1:7" ht="15.75">
      <c r="A111" s="8" t="str">
        <f>ALL!$A59</f>
        <v>Burleson Centennial</v>
      </c>
      <c r="B111" s="8" t="str">
        <f>ALL!$B59</f>
        <v>Cameron Maki</v>
      </c>
      <c r="C111" s="9">
        <f>ALL!$C59</f>
        <v>80</v>
      </c>
      <c r="D111" s="9">
        <f>ALL!$D59</f>
        <v>77</v>
      </c>
      <c r="E111" s="9">
        <f>ALL!$F59</f>
        <v>0</v>
      </c>
      <c r="F111" s="9">
        <f>ALL!$G59</f>
        <v>157</v>
      </c>
      <c r="G111" s="30">
        <f t="shared" si="1"/>
        <v>107</v>
      </c>
    </row>
    <row r="112" spans="1:7" ht="15.75">
      <c r="A112" s="8" t="str">
        <f>ALL!$A65</f>
        <v>Byron Nelson HS</v>
      </c>
      <c r="B112" s="8" t="str">
        <f>ALL!$B65</f>
        <v>Brian Rogers</v>
      </c>
      <c r="C112" s="9">
        <f>ALL!$C65</f>
        <v>80</v>
      </c>
      <c r="D112" s="9">
        <f>ALL!$D65</f>
        <v>77</v>
      </c>
      <c r="E112" s="9">
        <f>ALL!$F65</f>
        <v>0</v>
      </c>
      <c r="F112" s="9">
        <f>ALL!$G65</f>
        <v>157</v>
      </c>
      <c r="G112" s="30">
        <f t="shared" si="1"/>
        <v>107</v>
      </c>
    </row>
    <row r="113" spans="1:7" ht="15.75">
      <c r="A113" s="8" t="str">
        <f>ALL!$A17</f>
        <v>Alamo Heights</v>
      </c>
      <c r="B113" s="8" t="str">
        <f>ALL!$B17</f>
        <v>Jackson Rodgers</v>
      </c>
      <c r="C113" s="9">
        <f>ALL!$C17</f>
        <v>81</v>
      </c>
      <c r="D113" s="9">
        <f>ALL!$D17</f>
        <v>76</v>
      </c>
      <c r="E113" s="9">
        <f>ALL!$F17</f>
        <v>0</v>
      </c>
      <c r="F113" s="9">
        <f>ALL!$G17</f>
        <v>157</v>
      </c>
      <c r="G113" s="30">
        <f t="shared" si="1"/>
        <v>107</v>
      </c>
    </row>
    <row r="114" spans="1:7" ht="15.75">
      <c r="A114" s="8" t="str">
        <f>ALL!$A101</f>
        <v>Flower Mound</v>
      </c>
      <c r="B114" s="8" t="str">
        <f>ALL!$B101</f>
        <v>Beau Miller</v>
      </c>
      <c r="C114" s="9">
        <f>ALL!$C101</f>
        <v>81</v>
      </c>
      <c r="D114" s="9">
        <f>ALL!$D101</f>
        <v>76</v>
      </c>
      <c r="E114" s="9">
        <f>ALL!$F101</f>
        <v>0</v>
      </c>
      <c r="F114" s="9">
        <f>ALL!$G101</f>
        <v>157</v>
      </c>
      <c r="G114" s="30">
        <f t="shared" si="1"/>
        <v>107</v>
      </c>
    </row>
    <row r="115" spans="1:7" ht="15.75">
      <c r="A115" s="8" t="str">
        <f>ALL!$A42</f>
        <v>Argyle</v>
      </c>
      <c r="B115" s="8" t="str">
        <f>ALL!$B42</f>
        <v>Lance Roden</v>
      </c>
      <c r="C115" s="9">
        <f>ALL!$C42</f>
        <v>85</v>
      </c>
      <c r="D115" s="9">
        <f>ALL!$D42</f>
        <v>72</v>
      </c>
      <c r="E115" s="9">
        <f>ALL!$F42</f>
        <v>0</v>
      </c>
      <c r="F115" s="9">
        <f>ALL!$G42</f>
        <v>157</v>
      </c>
      <c r="G115" s="30">
        <f t="shared" si="1"/>
        <v>107</v>
      </c>
    </row>
    <row r="116" spans="1:7" ht="15.75">
      <c r="A116" s="8" t="str">
        <f>ALL!$A185</f>
        <v>Marcus</v>
      </c>
      <c r="B116" s="8" t="str">
        <f>ALL!$B185</f>
        <v>Nathan Linbacher</v>
      </c>
      <c r="C116" s="9">
        <f>ALL!$C185</f>
        <v>75</v>
      </c>
      <c r="D116" s="9">
        <f>ALL!$D185</f>
        <v>83</v>
      </c>
      <c r="E116" s="9">
        <f>ALL!$F185</f>
        <v>0</v>
      </c>
      <c r="F116" s="9">
        <f>ALL!$G185</f>
        <v>158</v>
      </c>
      <c r="G116" s="30">
        <f t="shared" si="1"/>
        <v>115</v>
      </c>
    </row>
    <row r="117" spans="1:7" ht="15.75">
      <c r="A117" s="8" t="str">
        <f>ALL!$A231</f>
        <v>Northwest</v>
      </c>
      <c r="B117" s="8" t="str">
        <f>ALL!$B231</f>
        <v>Jake Denby</v>
      </c>
      <c r="C117" s="9">
        <f>ALL!$C231</f>
        <v>76</v>
      </c>
      <c r="D117" s="9">
        <f>ALL!$D231</f>
        <v>82</v>
      </c>
      <c r="E117" s="9">
        <f>ALL!$F231</f>
        <v>0</v>
      </c>
      <c r="F117" s="9">
        <f>ALL!$G231</f>
        <v>158</v>
      </c>
      <c r="G117" s="30">
        <f t="shared" si="1"/>
        <v>115</v>
      </c>
    </row>
    <row r="118" spans="1:7" ht="15.75">
      <c r="A118" s="8" t="str">
        <f>ALL!$A132</f>
        <v>Hebron</v>
      </c>
      <c r="B118" s="8" t="str">
        <f>ALL!$B132</f>
        <v>Eric Seutter</v>
      </c>
      <c r="C118" s="9">
        <f>ALL!$C132</f>
        <v>78</v>
      </c>
      <c r="D118" s="9">
        <f>ALL!$D132</f>
        <v>80</v>
      </c>
      <c r="E118" s="9">
        <f>ALL!$F132</f>
        <v>0</v>
      </c>
      <c r="F118" s="9">
        <f>ALL!$G132</f>
        <v>158</v>
      </c>
      <c r="G118" s="30">
        <f t="shared" si="1"/>
        <v>115</v>
      </c>
    </row>
    <row r="119" spans="1:7" ht="15.75">
      <c r="A119" s="8" t="str">
        <f>ALL!$A143</f>
        <v>Jesuit</v>
      </c>
      <c r="B119" s="8" t="str">
        <f>ALL!$B143</f>
        <v>Joe Velasquez</v>
      </c>
      <c r="C119" s="9">
        <f>ALL!$C143</f>
        <v>79</v>
      </c>
      <c r="D119" s="9">
        <f>ALL!$D143</f>
        <v>79</v>
      </c>
      <c r="E119" s="9">
        <f>ALL!$F143</f>
        <v>0</v>
      </c>
      <c r="F119" s="9">
        <f>ALL!$G143</f>
        <v>158</v>
      </c>
      <c r="G119" s="30">
        <f t="shared" si="1"/>
        <v>115</v>
      </c>
    </row>
    <row r="120" spans="1:7" ht="15.75">
      <c r="A120" s="8" t="str">
        <f>ALL!$A202</f>
        <v>McKinney North</v>
      </c>
      <c r="B120" s="8" t="str">
        <f>ALL!$B202</f>
        <v>Garrison Peppers</v>
      </c>
      <c r="C120" s="9">
        <f>ALL!$C202</f>
        <v>79</v>
      </c>
      <c r="D120" s="9">
        <f>ALL!$D202</f>
        <v>79</v>
      </c>
      <c r="E120" s="9">
        <f>ALL!$F202</f>
        <v>0</v>
      </c>
      <c r="F120" s="9">
        <f>ALL!$G202</f>
        <v>158</v>
      </c>
      <c r="G120" s="30">
        <f t="shared" si="1"/>
        <v>115</v>
      </c>
    </row>
    <row r="121" spans="1:7" ht="15.75">
      <c r="A121" s="8" t="str">
        <f>ALL!$A69</f>
        <v>Central High</v>
      </c>
      <c r="B121" s="8" t="str">
        <f>ALL!$B69</f>
        <v>Jeff Maciejewski</v>
      </c>
      <c r="C121" s="9">
        <f>ALL!$C69</f>
        <v>80</v>
      </c>
      <c r="D121" s="9">
        <f>ALL!$D69</f>
        <v>78</v>
      </c>
      <c r="E121" s="9">
        <f>ALL!$F69</f>
        <v>0</v>
      </c>
      <c r="F121" s="9">
        <f>ALL!$G69</f>
        <v>158</v>
      </c>
      <c r="G121" s="30">
        <f t="shared" si="1"/>
        <v>115</v>
      </c>
    </row>
    <row r="122" spans="1:7" ht="15.75">
      <c r="A122" s="8" t="str">
        <f>ALL!$A150</f>
        <v>Keller</v>
      </c>
      <c r="B122" s="8" t="str">
        <f>ALL!$B150</f>
        <v>Brendan Walsh</v>
      </c>
      <c r="C122" s="9">
        <f>ALL!$C150</f>
        <v>80</v>
      </c>
      <c r="D122" s="9">
        <f>ALL!$D150</f>
        <v>78</v>
      </c>
      <c r="E122" s="9">
        <f>ALL!$F150</f>
        <v>0</v>
      </c>
      <c r="F122" s="9">
        <f>ALL!$G150</f>
        <v>158</v>
      </c>
      <c r="G122" s="30">
        <f t="shared" si="1"/>
        <v>115</v>
      </c>
    </row>
    <row r="123" spans="1:7" ht="15.75">
      <c r="A123" s="8" t="str">
        <f>ALL!$A198</f>
        <v>McKinney Boyd</v>
      </c>
      <c r="B123" s="8" t="str">
        <f>ALL!$B198</f>
        <v>Sloan Turrentine</v>
      </c>
      <c r="C123" s="9">
        <f>ALL!$C198</f>
        <v>80</v>
      </c>
      <c r="D123" s="9">
        <f>ALL!$D198</f>
        <v>78</v>
      </c>
      <c r="E123" s="9">
        <f>ALL!$F198</f>
        <v>0</v>
      </c>
      <c r="F123" s="9">
        <f>ALL!$G198</f>
        <v>158</v>
      </c>
      <c r="G123" s="30">
        <f t="shared" si="1"/>
        <v>115</v>
      </c>
    </row>
    <row r="124" spans="1:7" ht="15.75">
      <c r="A124" s="8" t="str">
        <f>ALL!$A89</f>
        <v>Coppell</v>
      </c>
      <c r="B124" s="8" t="str">
        <f>ALL!$B89</f>
        <v>Eric VerDuin</v>
      </c>
      <c r="C124" s="9">
        <f>ALL!$C89</f>
        <v>81</v>
      </c>
      <c r="D124" s="9">
        <f>ALL!$D89</f>
        <v>77</v>
      </c>
      <c r="E124" s="9">
        <f>ALL!$F89</f>
        <v>0</v>
      </c>
      <c r="F124" s="9">
        <f>ALL!$G89</f>
        <v>158</v>
      </c>
      <c r="G124" s="30">
        <f t="shared" si="1"/>
        <v>115</v>
      </c>
    </row>
    <row r="125" spans="1:7" ht="15.75">
      <c r="A125" s="8" t="str">
        <f>ALL!$A194</f>
        <v>McKinney Boyd</v>
      </c>
      <c r="B125" s="8" t="str">
        <f>ALL!$B194</f>
        <v>Trey Cox</v>
      </c>
      <c r="C125" s="9">
        <f>ALL!$C194</f>
        <v>81</v>
      </c>
      <c r="D125" s="9">
        <f>ALL!$D194</f>
        <v>77</v>
      </c>
      <c r="E125" s="9">
        <f>ALL!$F194</f>
        <v>0</v>
      </c>
      <c r="F125" s="9">
        <f>ALL!$G194</f>
        <v>158</v>
      </c>
      <c r="G125" s="30">
        <f t="shared" si="1"/>
        <v>115</v>
      </c>
    </row>
    <row r="126" spans="1:7" ht="15.75">
      <c r="A126" s="8" t="str">
        <f>ALL!$A218</f>
        <v>Midway</v>
      </c>
      <c r="B126" s="8" t="str">
        <f>ALL!$B218</f>
        <v>Tanner Deaton</v>
      </c>
      <c r="C126" s="9">
        <f>ALL!$C218</f>
        <v>81</v>
      </c>
      <c r="D126" s="9">
        <f>ALL!$D218</f>
        <v>77</v>
      </c>
      <c r="E126" s="9">
        <f>ALL!$F218</f>
        <v>0</v>
      </c>
      <c r="F126" s="9">
        <f>ALL!$G218</f>
        <v>158</v>
      </c>
      <c r="G126" s="30">
        <f t="shared" si="1"/>
        <v>115</v>
      </c>
    </row>
    <row r="127" spans="1:7" ht="15.75">
      <c r="A127" s="8" t="str">
        <f>ALL!$A32</f>
        <v>Amarillo Tascosa</v>
      </c>
      <c r="B127" s="8" t="str">
        <f>ALL!$B32</f>
        <v>Barron Bryant</v>
      </c>
      <c r="C127" s="9">
        <f>ALL!$C32</f>
        <v>82</v>
      </c>
      <c r="D127" s="9">
        <f>ALL!$D32</f>
        <v>76</v>
      </c>
      <c r="E127" s="9">
        <f>ALL!$F32</f>
        <v>0</v>
      </c>
      <c r="F127" s="9">
        <f>ALL!$G32</f>
        <v>158</v>
      </c>
      <c r="G127" s="30">
        <f t="shared" si="1"/>
        <v>115</v>
      </c>
    </row>
    <row r="128" spans="1:7" ht="15.75">
      <c r="A128" s="8" t="str">
        <f>ALL!$A41</f>
        <v>Argyle</v>
      </c>
      <c r="B128" s="8" t="str">
        <f>ALL!$B41</f>
        <v>Tommy Parker</v>
      </c>
      <c r="C128" s="9">
        <f>ALL!$C41</f>
        <v>82</v>
      </c>
      <c r="D128" s="9">
        <f>ALL!$D41</f>
        <v>76</v>
      </c>
      <c r="E128" s="9">
        <f>ALL!$F41</f>
        <v>0</v>
      </c>
      <c r="F128" s="9">
        <f>ALL!$G41</f>
        <v>158</v>
      </c>
      <c r="G128" s="30">
        <f t="shared" si="1"/>
        <v>115</v>
      </c>
    </row>
    <row r="129" spans="1:7" ht="15.75">
      <c r="A129" s="8" t="str">
        <f>ALL!$A131</f>
        <v>Hebron</v>
      </c>
      <c r="B129" s="8" t="str">
        <f>ALL!$B131</f>
        <v>Jake Scott</v>
      </c>
      <c r="C129" s="9">
        <f>ALL!$C131</f>
        <v>76</v>
      </c>
      <c r="D129" s="9">
        <f>ALL!$D131</f>
        <v>83</v>
      </c>
      <c r="E129" s="9">
        <f>ALL!$F131</f>
        <v>0</v>
      </c>
      <c r="F129" s="9">
        <f>ALL!$G131</f>
        <v>159</v>
      </c>
      <c r="G129" s="30">
        <f t="shared" si="1"/>
        <v>128</v>
      </c>
    </row>
    <row r="130" spans="1:7" ht="15.75">
      <c r="A130" s="8" t="str">
        <f>ALL!$A141</f>
        <v>Jesuit</v>
      </c>
      <c r="B130" s="8" t="str">
        <f>ALL!$B141</f>
        <v>Barrett Granger</v>
      </c>
      <c r="C130" s="9">
        <f>ALL!$C141</f>
        <v>78</v>
      </c>
      <c r="D130" s="9">
        <f>ALL!$D141</f>
        <v>81</v>
      </c>
      <c r="E130" s="9">
        <f>ALL!$F141</f>
        <v>0</v>
      </c>
      <c r="F130" s="9">
        <f>ALL!$G141</f>
        <v>159</v>
      </c>
      <c r="G130" s="30">
        <f t="shared" ref="G130:G193" si="2">IF(F130="0","0",RANK(F130,F$2:F$252,1))</f>
        <v>128</v>
      </c>
    </row>
    <row r="131" spans="1:7" ht="15.75">
      <c r="A131" s="8" t="str">
        <f>ALL!$A165</f>
        <v>Lufkin</v>
      </c>
      <c r="B131" s="8" t="str">
        <f>ALL!$B165</f>
        <v>Cole Goodson</v>
      </c>
      <c r="C131" s="9">
        <f>ALL!$C165</f>
        <v>78</v>
      </c>
      <c r="D131" s="9">
        <f>ALL!$D165</f>
        <v>81</v>
      </c>
      <c r="E131" s="9">
        <f>ALL!$F165</f>
        <v>0</v>
      </c>
      <c r="F131" s="9">
        <f>ALL!$G165</f>
        <v>159</v>
      </c>
      <c r="G131" s="30">
        <f t="shared" si="2"/>
        <v>128</v>
      </c>
    </row>
    <row r="132" spans="1:7" ht="15.75">
      <c r="A132" s="8" t="str">
        <f>ALL!$A146</f>
        <v>Keller</v>
      </c>
      <c r="B132" s="8" t="str">
        <f>ALL!$B146</f>
        <v>Bryce Behner</v>
      </c>
      <c r="C132" s="9">
        <f>ALL!$C146</f>
        <v>80</v>
      </c>
      <c r="D132" s="9">
        <f>ALL!$D146</f>
        <v>79</v>
      </c>
      <c r="E132" s="9">
        <f>ALL!$F146</f>
        <v>0</v>
      </c>
      <c r="F132" s="9">
        <f>ALL!$G146</f>
        <v>159</v>
      </c>
      <c r="G132" s="30">
        <f t="shared" si="2"/>
        <v>128</v>
      </c>
    </row>
    <row r="133" spans="1:7" ht="15.75">
      <c r="A133" s="8" t="str">
        <f>ALL!$A266</f>
        <v>San Antonio Johnson</v>
      </c>
      <c r="B133" s="8" t="str">
        <f>ALL!$B266</f>
        <v>Jacob Baller</v>
      </c>
      <c r="C133" s="9">
        <f>ALL!$C266</f>
        <v>80</v>
      </c>
      <c r="D133" s="9">
        <f>ALL!$D266</f>
        <v>79</v>
      </c>
      <c r="E133" s="9">
        <f>ALL!$F266</f>
        <v>0</v>
      </c>
      <c r="F133" s="9">
        <f>ALL!$G266</f>
        <v>159</v>
      </c>
      <c r="G133" s="30">
        <f t="shared" si="2"/>
        <v>128</v>
      </c>
    </row>
    <row r="134" spans="1:7" ht="15.75">
      <c r="A134" s="8" t="str">
        <f>ALL!$A96</f>
        <v>Denton Guyer High</v>
      </c>
      <c r="B134" s="8" t="str">
        <f>ALL!$B96</f>
        <v>Grant Studdard</v>
      </c>
      <c r="C134" s="9">
        <f>ALL!$C96</f>
        <v>81</v>
      </c>
      <c r="D134" s="9">
        <f>ALL!$D96</f>
        <v>78</v>
      </c>
      <c r="E134" s="9">
        <f>ALL!$F96</f>
        <v>0</v>
      </c>
      <c r="F134" s="9">
        <f>ALL!$G96</f>
        <v>159</v>
      </c>
      <c r="G134" s="30">
        <f t="shared" si="2"/>
        <v>128</v>
      </c>
    </row>
    <row r="135" spans="1:7" ht="15.75">
      <c r="A135" s="8" t="str">
        <f>ALL!$A158</f>
        <v>Lake Travis</v>
      </c>
      <c r="B135" s="8" t="str">
        <f>ALL!$B158</f>
        <v>Dillon Baxter</v>
      </c>
      <c r="C135" s="9">
        <f>ALL!$C158</f>
        <v>81</v>
      </c>
      <c r="D135" s="9">
        <f>ALL!$D158</f>
        <v>78</v>
      </c>
      <c r="E135" s="9">
        <f>ALL!$F158</f>
        <v>0</v>
      </c>
      <c r="F135" s="9">
        <f>ALL!$G158</f>
        <v>159</v>
      </c>
      <c r="G135" s="30">
        <f t="shared" si="2"/>
        <v>128</v>
      </c>
    </row>
    <row r="136" spans="1:7" ht="15.75">
      <c r="A136" s="8" t="str">
        <f>ALL!$A249</f>
        <v>Plano West</v>
      </c>
      <c r="B136" s="8" t="str">
        <f>ALL!$B249</f>
        <v>Andy Lopez</v>
      </c>
      <c r="C136" s="9">
        <f>ALL!$C249</f>
        <v>87</v>
      </c>
      <c r="D136" s="9">
        <f>ALL!$D249</f>
        <v>72</v>
      </c>
      <c r="E136" s="9">
        <f>ALL!$F249</f>
        <v>0</v>
      </c>
      <c r="F136" s="9">
        <f>ALL!$G249</f>
        <v>159</v>
      </c>
      <c r="G136" s="30">
        <f t="shared" si="2"/>
        <v>128</v>
      </c>
    </row>
    <row r="137" spans="1:7" ht="15.75">
      <c r="A137" s="8" t="str">
        <f>ALL!$A135</f>
        <v>Houston Memorial</v>
      </c>
      <c r="B137" s="8" t="str">
        <f>ALL!$B135</f>
        <v>Ben Crawford</v>
      </c>
      <c r="C137" s="9">
        <f>ALL!$C135</f>
        <v>79</v>
      </c>
      <c r="D137" s="9">
        <f>ALL!$D135</f>
        <v>81</v>
      </c>
      <c r="E137" s="9">
        <f>ALL!$F135</f>
        <v>0</v>
      </c>
      <c r="F137" s="9">
        <f>ALL!$G135</f>
        <v>160</v>
      </c>
      <c r="G137" s="30">
        <f t="shared" si="2"/>
        <v>136</v>
      </c>
    </row>
    <row r="138" spans="1:7" ht="15.75">
      <c r="A138" s="8" t="str">
        <f>ALL!$A156</f>
        <v>Lake Highlands</v>
      </c>
      <c r="B138" s="8" t="str">
        <f>ALL!$B156</f>
        <v>Justin Yarbrough</v>
      </c>
      <c r="C138" s="9">
        <f>ALL!$C156</f>
        <v>79</v>
      </c>
      <c r="D138" s="9">
        <f>ALL!$D156</f>
        <v>81</v>
      </c>
      <c r="E138" s="9">
        <f>ALL!$F156</f>
        <v>0</v>
      </c>
      <c r="F138" s="9">
        <f>ALL!$G156</f>
        <v>160</v>
      </c>
      <c r="G138" s="30">
        <f t="shared" si="2"/>
        <v>136</v>
      </c>
    </row>
    <row r="139" spans="1:7" ht="15.75">
      <c r="A139" s="8" t="str">
        <f>ALL!$A80</f>
        <v>Clements</v>
      </c>
      <c r="B139" s="8" t="str">
        <f>ALL!$B80</f>
        <v>Andres Marron</v>
      </c>
      <c r="C139" s="9">
        <f>ALL!$C80</f>
        <v>80</v>
      </c>
      <c r="D139" s="9">
        <f>ALL!$D80</f>
        <v>80</v>
      </c>
      <c r="E139" s="9">
        <f>ALL!$F80</f>
        <v>0</v>
      </c>
      <c r="F139" s="9">
        <f>ALL!$G80</f>
        <v>160</v>
      </c>
      <c r="G139" s="30">
        <f t="shared" si="2"/>
        <v>136</v>
      </c>
    </row>
    <row r="140" spans="1:7" ht="15.75">
      <c r="A140" s="8" t="str">
        <f>ALL!$A88</f>
        <v>Coppell</v>
      </c>
      <c r="B140" s="8" t="str">
        <f>ALL!$B88</f>
        <v>Collin Horner</v>
      </c>
      <c r="C140" s="9">
        <f>ALL!$C88</f>
        <v>81</v>
      </c>
      <c r="D140" s="9">
        <f>ALL!$D88</f>
        <v>79</v>
      </c>
      <c r="E140" s="9">
        <f>ALL!$F88</f>
        <v>0</v>
      </c>
      <c r="F140" s="9">
        <f>ALL!$G88</f>
        <v>160</v>
      </c>
      <c r="G140" s="30">
        <f t="shared" si="2"/>
        <v>136</v>
      </c>
    </row>
    <row r="141" spans="1:7" ht="15.75">
      <c r="A141" s="8" t="str">
        <f>ALL!$A173</f>
        <v>Mansfield</v>
      </c>
      <c r="B141" s="8" t="str">
        <f>ALL!$B173</f>
        <v>Nick Narcisee</v>
      </c>
      <c r="C141" s="9">
        <f>ALL!$C173</f>
        <v>82</v>
      </c>
      <c r="D141" s="9">
        <f>ALL!$D173</f>
        <v>78</v>
      </c>
      <c r="E141" s="9">
        <f>ALL!$F173</f>
        <v>0</v>
      </c>
      <c r="F141" s="9">
        <f>ALL!$G173</f>
        <v>160</v>
      </c>
      <c r="G141" s="30">
        <f t="shared" si="2"/>
        <v>136</v>
      </c>
    </row>
    <row r="142" spans="1:7" ht="15.75">
      <c r="A142" s="8" t="str">
        <f>ALL!$A243</f>
        <v>Plano</v>
      </c>
      <c r="B142" s="8" t="str">
        <f>ALL!$B243</f>
        <v>Jayson Goodwyn</v>
      </c>
      <c r="C142" s="9">
        <f>ALL!$C243</f>
        <v>82</v>
      </c>
      <c r="D142" s="9">
        <f>ALL!$D243</f>
        <v>78</v>
      </c>
      <c r="E142" s="9">
        <f>ALL!$F243</f>
        <v>0</v>
      </c>
      <c r="F142" s="9">
        <f>ALL!$G243</f>
        <v>160</v>
      </c>
      <c r="G142" s="30">
        <f t="shared" si="2"/>
        <v>136</v>
      </c>
    </row>
    <row r="143" spans="1:7" ht="15.75">
      <c r="A143" s="8" t="str">
        <f>ALL!$A296</f>
        <v>Hill School - Medalist</v>
      </c>
      <c r="B143" s="8" t="str">
        <f>ALL!$B296</f>
        <v>Aaron Errico</v>
      </c>
      <c r="C143" s="9">
        <f>ALL!$C296</f>
        <v>83</v>
      </c>
      <c r="D143" s="9">
        <f>ALL!$D296</f>
        <v>77</v>
      </c>
      <c r="E143" s="9">
        <f>ALL!$F296</f>
        <v>0</v>
      </c>
      <c r="F143" s="9">
        <f>ALL!$G296</f>
        <v>160</v>
      </c>
      <c r="G143" s="30">
        <f t="shared" si="2"/>
        <v>136</v>
      </c>
    </row>
    <row r="144" spans="1:7" ht="15.75">
      <c r="A144" s="8" t="str">
        <f>ALL!$A296</f>
        <v>Hill School - Medalist</v>
      </c>
      <c r="B144" s="8" t="str">
        <f>ALL!$B296</f>
        <v>Aaron Errico</v>
      </c>
      <c r="C144" s="9">
        <f>ALL!$C296</f>
        <v>83</v>
      </c>
      <c r="D144" s="9">
        <f>ALL!$D296</f>
        <v>77</v>
      </c>
      <c r="E144" s="9">
        <f>ALL!$F296</f>
        <v>0</v>
      </c>
      <c r="F144" s="9">
        <f>ALL!$G296</f>
        <v>160</v>
      </c>
      <c r="G144" s="30">
        <f t="shared" si="2"/>
        <v>136</v>
      </c>
    </row>
    <row r="145" spans="1:7" ht="15.75">
      <c r="A145" s="8" t="str">
        <f>ALL!$A215</f>
        <v>Midlothian</v>
      </c>
      <c r="B145" s="8" t="str">
        <f>ALL!$B215</f>
        <v>Will Traylor</v>
      </c>
      <c r="C145" s="9">
        <f>ALL!$C215</f>
        <v>84</v>
      </c>
      <c r="D145" s="9">
        <f>ALL!$D215</f>
        <v>76</v>
      </c>
      <c r="E145" s="9">
        <f>ALL!$F215</f>
        <v>0</v>
      </c>
      <c r="F145" s="9">
        <f>ALL!$G215</f>
        <v>160</v>
      </c>
      <c r="G145" s="30">
        <f t="shared" si="2"/>
        <v>136</v>
      </c>
    </row>
    <row r="146" spans="1:7" ht="15.75">
      <c r="A146" s="8" t="str">
        <f>ALL!$A178</f>
        <v>Mansfield Legacy</v>
      </c>
      <c r="B146" s="8" t="str">
        <f>ALL!$B178</f>
        <v>Justin Kimbrough</v>
      </c>
      <c r="C146" s="9">
        <f>ALL!$C178</f>
        <v>76</v>
      </c>
      <c r="D146" s="9">
        <f>ALL!$D178</f>
        <v>85</v>
      </c>
      <c r="E146" s="9">
        <f>ALL!$F178</f>
        <v>0</v>
      </c>
      <c r="F146" s="9">
        <f>ALL!$G178</f>
        <v>161</v>
      </c>
      <c r="G146" s="30">
        <f t="shared" si="2"/>
        <v>145</v>
      </c>
    </row>
    <row r="147" spans="1:7" ht="15.75">
      <c r="A147" s="8" t="str">
        <f>ALL!$A56</f>
        <v>Burleson Centennial</v>
      </c>
      <c r="B147" s="8" t="str">
        <f>ALL!$B56</f>
        <v>Brighan Beaty</v>
      </c>
      <c r="C147" s="9">
        <f>ALL!$C56</f>
        <v>79</v>
      </c>
      <c r="D147" s="9">
        <f>ALL!$D56</f>
        <v>82</v>
      </c>
      <c r="E147" s="9">
        <f>ALL!$F56</f>
        <v>0</v>
      </c>
      <c r="F147" s="9">
        <f>ALL!$G56</f>
        <v>161</v>
      </c>
      <c r="G147" s="30">
        <f t="shared" si="2"/>
        <v>145</v>
      </c>
    </row>
    <row r="148" spans="1:7" ht="15.75">
      <c r="A148" s="8" t="str">
        <f>ALL!$A38</f>
        <v>Argyle</v>
      </c>
      <c r="B148" s="8" t="str">
        <f>ALL!$B38</f>
        <v>Jack Graham</v>
      </c>
      <c r="C148" s="9">
        <f>ALL!$C38</f>
        <v>80</v>
      </c>
      <c r="D148" s="9">
        <f>ALL!$D38</f>
        <v>81</v>
      </c>
      <c r="E148" s="9">
        <f>ALL!$F38</f>
        <v>0</v>
      </c>
      <c r="F148" s="9">
        <f>ALL!$G38</f>
        <v>161</v>
      </c>
      <c r="G148" s="30">
        <f t="shared" si="2"/>
        <v>145</v>
      </c>
    </row>
    <row r="149" spans="1:7" ht="15.75">
      <c r="A149" s="8" t="str">
        <f>ALL!$A149</f>
        <v>Keller</v>
      </c>
      <c r="B149" s="8" t="str">
        <f>ALL!$B149</f>
        <v>Parker McEachern</v>
      </c>
      <c r="C149" s="9">
        <f>ALL!$C149</f>
        <v>80</v>
      </c>
      <c r="D149" s="9">
        <f>ALL!$D149</f>
        <v>81</v>
      </c>
      <c r="E149" s="9">
        <f>ALL!$F149</f>
        <v>0</v>
      </c>
      <c r="F149" s="9">
        <f>ALL!$G149</f>
        <v>161</v>
      </c>
      <c r="G149" s="30">
        <f t="shared" si="2"/>
        <v>145</v>
      </c>
    </row>
    <row r="150" spans="1:7" ht="15.75">
      <c r="A150" s="8" t="str">
        <f>ALL!$A230</f>
        <v>Northwest</v>
      </c>
      <c r="B150" s="8" t="str">
        <f>ALL!$B230</f>
        <v>Cale Carr</v>
      </c>
      <c r="C150" s="9">
        <f>ALL!$C230</f>
        <v>80</v>
      </c>
      <c r="D150" s="9">
        <f>ALL!$D230</f>
        <v>81</v>
      </c>
      <c r="E150" s="9">
        <f>ALL!$F230</f>
        <v>0</v>
      </c>
      <c r="F150" s="9">
        <f>ALL!$G230</f>
        <v>161</v>
      </c>
      <c r="G150" s="30">
        <f t="shared" si="2"/>
        <v>145</v>
      </c>
    </row>
    <row r="151" spans="1:7" ht="15.75">
      <c r="A151" s="8" t="str">
        <f>ALL!$A11</f>
        <v>Abilene Cooper</v>
      </c>
      <c r="B151" s="8" t="str">
        <f>ALL!$B11</f>
        <v>Dakota Fortune</v>
      </c>
      <c r="C151" s="9">
        <f>ALL!$C11</f>
        <v>81</v>
      </c>
      <c r="D151" s="9">
        <f>ALL!$D11</f>
        <v>80</v>
      </c>
      <c r="E151" s="9">
        <f>ALL!$F11</f>
        <v>0</v>
      </c>
      <c r="F151" s="9">
        <f>ALL!$G11</f>
        <v>161</v>
      </c>
      <c r="G151" s="30">
        <f t="shared" si="2"/>
        <v>145</v>
      </c>
    </row>
    <row r="152" spans="1:7" ht="15.75">
      <c r="A152" s="8" t="str">
        <f>ALL!$A62</f>
        <v>Byron Nelson HS</v>
      </c>
      <c r="B152" s="8" t="str">
        <f>ALL!$B62</f>
        <v>Tyler Hazlewood</v>
      </c>
      <c r="C152" s="9">
        <f>ALL!$C62</f>
        <v>81</v>
      </c>
      <c r="D152" s="9">
        <f>ALL!$D62</f>
        <v>80</v>
      </c>
      <c r="E152" s="9">
        <f>ALL!$F62</f>
        <v>0</v>
      </c>
      <c r="F152" s="9">
        <f>ALL!$G62</f>
        <v>161</v>
      </c>
      <c r="G152" s="30">
        <f t="shared" si="2"/>
        <v>145</v>
      </c>
    </row>
    <row r="153" spans="1:7" ht="15.75">
      <c r="A153" s="8" t="str">
        <f>ALL!$A221</f>
        <v>Midway</v>
      </c>
      <c r="B153" s="8" t="str">
        <f>ALL!$B221</f>
        <v>Daniel Seibert</v>
      </c>
      <c r="C153" s="9">
        <f>ALL!$C221</f>
        <v>81</v>
      </c>
      <c r="D153" s="9">
        <f>ALL!$D221</f>
        <v>80</v>
      </c>
      <c r="E153" s="9">
        <f>ALL!$F221</f>
        <v>0</v>
      </c>
      <c r="F153" s="9">
        <f>ALL!$G221</f>
        <v>161</v>
      </c>
      <c r="G153" s="30">
        <f t="shared" si="2"/>
        <v>145</v>
      </c>
    </row>
    <row r="154" spans="1:7" ht="15.75">
      <c r="A154" s="8" t="str">
        <f>ALL!$A255</f>
        <v>Prosper</v>
      </c>
      <c r="B154" s="8" t="str">
        <f>ALL!$B255</f>
        <v>Lucas Coapman</v>
      </c>
      <c r="C154" s="9">
        <f>ALL!$C255</f>
        <v>81</v>
      </c>
      <c r="D154" s="9">
        <f>ALL!$D255</f>
        <v>80</v>
      </c>
      <c r="E154" s="9">
        <f>ALL!$F255</f>
        <v>0</v>
      </c>
      <c r="F154" s="9">
        <f>ALL!$G255</f>
        <v>161</v>
      </c>
      <c r="G154" s="30">
        <f t="shared" si="2"/>
        <v>145</v>
      </c>
    </row>
    <row r="155" spans="1:7" ht="15.75">
      <c r="A155" s="8" t="str">
        <f>ALL!$A114</f>
        <v>Frisco Centennial</v>
      </c>
      <c r="B155" s="8" t="str">
        <f>ALL!$B114</f>
        <v>Nathan Verma</v>
      </c>
      <c r="C155" s="9">
        <f>ALL!$C114</f>
        <v>82</v>
      </c>
      <c r="D155" s="9">
        <f>ALL!$D114</f>
        <v>79</v>
      </c>
      <c r="E155" s="9">
        <f>ALL!$F114</f>
        <v>0</v>
      </c>
      <c r="F155" s="9">
        <f>ALL!$G114</f>
        <v>161</v>
      </c>
      <c r="G155" s="30">
        <f t="shared" si="2"/>
        <v>145</v>
      </c>
    </row>
    <row r="156" spans="1:7" ht="15.75">
      <c r="A156" s="8" t="str">
        <f>ALL!$A256</f>
        <v>Prosper</v>
      </c>
      <c r="B156" s="8" t="str">
        <f>ALL!$B256</f>
        <v>Zach Hetsel</v>
      </c>
      <c r="C156" s="9">
        <f>ALL!$C256</f>
        <v>82</v>
      </c>
      <c r="D156" s="9">
        <f>ALL!$D256</f>
        <v>79</v>
      </c>
      <c r="E156" s="9">
        <f>ALL!$F256</f>
        <v>0</v>
      </c>
      <c r="F156" s="9">
        <f>ALL!$G256</f>
        <v>161</v>
      </c>
      <c r="G156" s="30">
        <f t="shared" si="2"/>
        <v>145</v>
      </c>
    </row>
    <row r="157" spans="1:7" ht="15.75">
      <c r="A157" s="8" t="str">
        <f>ALL!$A9</f>
        <v>Abilene Cooper</v>
      </c>
      <c r="B157" s="8" t="str">
        <f>ALL!$B9</f>
        <v>Landon Brackett</v>
      </c>
      <c r="C157" s="9">
        <f>ALL!$C9</f>
        <v>84</v>
      </c>
      <c r="D157" s="9">
        <f>ALL!$D9</f>
        <v>77</v>
      </c>
      <c r="E157" s="9">
        <f>ALL!$F9</f>
        <v>0</v>
      </c>
      <c r="F157" s="9">
        <f>ALL!$G9</f>
        <v>161</v>
      </c>
      <c r="G157" s="30">
        <f t="shared" si="2"/>
        <v>145</v>
      </c>
    </row>
    <row r="158" spans="1:7" ht="15.75">
      <c r="A158" s="8" t="str">
        <f>ALL!$A77</f>
        <v>Champion</v>
      </c>
      <c r="B158" s="8" t="str">
        <f>ALL!$B77</f>
        <v>Jake Stevenson</v>
      </c>
      <c r="C158" s="9">
        <f>ALL!$C77</f>
        <v>84</v>
      </c>
      <c r="D158" s="9">
        <f>ALL!$D77</f>
        <v>77</v>
      </c>
      <c r="E158" s="9">
        <f>ALL!$F77</f>
        <v>0</v>
      </c>
      <c r="F158" s="9">
        <f>ALL!$G77</f>
        <v>161</v>
      </c>
      <c r="G158" s="30">
        <f t="shared" si="2"/>
        <v>145</v>
      </c>
    </row>
    <row r="159" spans="1:7" ht="15.75">
      <c r="A159" s="8" t="str">
        <f>ALL!$A275</f>
        <v>SA Reagan</v>
      </c>
      <c r="B159" s="8" t="str">
        <f>ALL!$B275</f>
        <v>Daniel Gutierrez</v>
      </c>
      <c r="C159" s="9">
        <f>ALL!$C275</f>
        <v>85</v>
      </c>
      <c r="D159" s="9">
        <f>ALL!$D275</f>
        <v>76</v>
      </c>
      <c r="E159" s="9">
        <f>ALL!$F275</f>
        <v>0</v>
      </c>
      <c r="F159" s="9">
        <f>ALL!$G275</f>
        <v>161</v>
      </c>
      <c r="G159" s="30">
        <f t="shared" si="2"/>
        <v>145</v>
      </c>
    </row>
    <row r="160" spans="1:7" ht="15.75">
      <c r="A160" s="8" t="str">
        <f>ALL!$A92</f>
        <v>Denton Guyer High</v>
      </c>
      <c r="B160" s="8" t="str">
        <f>ALL!$B92</f>
        <v>Jeremiah Earle</v>
      </c>
      <c r="C160" s="9">
        <f>ALL!$C92</f>
        <v>79</v>
      </c>
      <c r="D160" s="9">
        <f>ALL!$D92</f>
        <v>83</v>
      </c>
      <c r="E160" s="9">
        <f>ALL!$F92</f>
        <v>0</v>
      </c>
      <c r="F160" s="9">
        <f>ALL!$G92</f>
        <v>162</v>
      </c>
      <c r="G160" s="30">
        <f t="shared" si="2"/>
        <v>159</v>
      </c>
    </row>
    <row r="161" spans="1:7" ht="15.75">
      <c r="A161" s="8" t="str">
        <f>ALL!$A100</f>
        <v>Flower Mound</v>
      </c>
      <c r="B161" s="8" t="str">
        <f>ALL!$B100</f>
        <v>Thomas Green</v>
      </c>
      <c r="C161" s="9">
        <f>ALL!$C100</f>
        <v>81</v>
      </c>
      <c r="D161" s="9">
        <f>ALL!$D100</f>
        <v>81</v>
      </c>
      <c r="E161" s="9">
        <f>ALL!$F100</f>
        <v>0</v>
      </c>
      <c r="F161" s="9">
        <f>ALL!$G100</f>
        <v>162</v>
      </c>
      <c r="G161" s="30">
        <f t="shared" si="2"/>
        <v>159</v>
      </c>
    </row>
    <row r="162" spans="1:7" ht="15.75">
      <c r="A162" s="8" t="str">
        <f>ALL!$A26</f>
        <v>Allen</v>
      </c>
      <c r="B162" s="8" t="str">
        <f>ALL!$B26</f>
        <v>Barry Chang</v>
      </c>
      <c r="C162" s="9">
        <f>ALL!$C26</f>
        <v>82</v>
      </c>
      <c r="D162" s="9">
        <f>ALL!$D26</f>
        <v>80</v>
      </c>
      <c r="E162" s="9">
        <f>ALL!$F26</f>
        <v>0</v>
      </c>
      <c r="F162" s="9">
        <f>ALL!$G26</f>
        <v>162</v>
      </c>
      <c r="G162" s="30">
        <f t="shared" si="2"/>
        <v>159</v>
      </c>
    </row>
    <row r="163" spans="1:7" ht="15.75">
      <c r="A163" s="8" t="str">
        <f>ALL!$A20</f>
        <v>Aledo</v>
      </c>
      <c r="B163" s="8" t="str">
        <f>ALL!$B20</f>
        <v>Matt James</v>
      </c>
      <c r="C163" s="9">
        <f>ALL!$C20</f>
        <v>84</v>
      </c>
      <c r="D163" s="9">
        <f>ALL!$D20</f>
        <v>78</v>
      </c>
      <c r="E163" s="9">
        <f>ALL!$F20</f>
        <v>0</v>
      </c>
      <c r="F163" s="9">
        <f>ALL!$G20</f>
        <v>162</v>
      </c>
      <c r="G163" s="30">
        <f t="shared" si="2"/>
        <v>159</v>
      </c>
    </row>
    <row r="164" spans="1:7" ht="15.75">
      <c r="A164" s="8" t="str">
        <f>ALL!$A188</f>
        <v>Martin</v>
      </c>
      <c r="B164" s="8" t="str">
        <f>ALL!$B188</f>
        <v>Cole Billingsley</v>
      </c>
      <c r="C164" s="9">
        <f>ALL!$C188</f>
        <v>84</v>
      </c>
      <c r="D164" s="9">
        <f>ALL!$D188</f>
        <v>78</v>
      </c>
      <c r="E164" s="9">
        <f>ALL!$F188</f>
        <v>0</v>
      </c>
      <c r="F164" s="9">
        <f>ALL!$G188</f>
        <v>162</v>
      </c>
      <c r="G164" s="30">
        <f t="shared" si="2"/>
        <v>159</v>
      </c>
    </row>
    <row r="165" spans="1:7" ht="15.75">
      <c r="A165" s="8" t="str">
        <f>ALL!$A159</f>
        <v>Lake Travis</v>
      </c>
      <c r="B165" s="8" t="str">
        <f>ALL!$B159</f>
        <v>Jake Budde</v>
      </c>
      <c r="C165" s="9">
        <f>ALL!$C159</f>
        <v>77</v>
      </c>
      <c r="D165" s="9">
        <f>ALL!$D159</f>
        <v>86</v>
      </c>
      <c r="E165" s="9">
        <f>ALL!$F159</f>
        <v>0</v>
      </c>
      <c r="F165" s="9">
        <f>ALL!$G159</f>
        <v>163</v>
      </c>
      <c r="G165" s="30">
        <f t="shared" si="2"/>
        <v>164</v>
      </c>
    </row>
    <row r="166" spans="1:7" ht="15.75">
      <c r="A166" s="8" t="str">
        <f>ALL!$A207</f>
        <v>Midland</v>
      </c>
      <c r="B166" s="8" t="str">
        <f>ALL!$B207</f>
        <v>Joel Felts</v>
      </c>
      <c r="C166" s="9">
        <f>ALL!$C207</f>
        <v>80</v>
      </c>
      <c r="D166" s="9">
        <f>ALL!$D207</f>
        <v>83</v>
      </c>
      <c r="E166" s="9">
        <f>ALL!$F207</f>
        <v>0</v>
      </c>
      <c r="F166" s="9">
        <f>ALL!$G207</f>
        <v>163</v>
      </c>
      <c r="G166" s="30">
        <f t="shared" si="2"/>
        <v>164</v>
      </c>
    </row>
    <row r="167" spans="1:7" ht="15.75">
      <c r="A167" s="8" t="str">
        <f>ALL!$A30</f>
        <v>Allen</v>
      </c>
      <c r="B167" s="8" t="str">
        <f>ALL!$B30</f>
        <v>Jeff Murphy</v>
      </c>
      <c r="C167" s="9">
        <f>ALL!$C30</f>
        <v>81</v>
      </c>
      <c r="D167" s="9">
        <f>ALL!$D30</f>
        <v>82</v>
      </c>
      <c r="E167" s="9">
        <f>ALL!$F30</f>
        <v>0</v>
      </c>
      <c r="F167" s="9">
        <f>ALL!$G30</f>
        <v>163</v>
      </c>
      <c r="G167" s="30">
        <f t="shared" si="2"/>
        <v>164</v>
      </c>
    </row>
    <row r="168" spans="1:7" ht="15.75">
      <c r="A168" s="8" t="str">
        <f>ALL!$A83</f>
        <v>Clements</v>
      </c>
      <c r="B168" s="8" t="str">
        <f>ALL!$B83</f>
        <v>Travis Stubenrouch</v>
      </c>
      <c r="C168" s="9">
        <f>ALL!$C83</f>
        <v>82</v>
      </c>
      <c r="D168" s="9">
        <f>ALL!$D83</f>
        <v>81</v>
      </c>
      <c r="E168" s="9">
        <f>ALL!$F83</f>
        <v>0</v>
      </c>
      <c r="F168" s="9">
        <f>ALL!$G83</f>
        <v>163</v>
      </c>
      <c r="G168" s="30">
        <f t="shared" si="2"/>
        <v>164</v>
      </c>
    </row>
    <row r="169" spans="1:7" ht="15.75">
      <c r="A169" s="8" t="str">
        <f>ALL!$A6</f>
        <v>A&amp;M Consolidated</v>
      </c>
      <c r="B169" s="8" t="str">
        <f>ALL!$B6</f>
        <v>Keith Whitmer</v>
      </c>
      <c r="C169" s="9">
        <f>ALL!$C6</f>
        <v>83</v>
      </c>
      <c r="D169" s="9">
        <f>ALL!$D6</f>
        <v>80</v>
      </c>
      <c r="E169" s="9">
        <f>ALL!$F6</f>
        <v>0</v>
      </c>
      <c r="F169" s="9">
        <f>ALL!$G6</f>
        <v>163</v>
      </c>
      <c r="G169" s="30">
        <f t="shared" si="2"/>
        <v>164</v>
      </c>
    </row>
    <row r="170" spans="1:7" ht="15.75">
      <c r="A170" s="8" t="str">
        <f>ALL!$A75</f>
        <v>Champion</v>
      </c>
      <c r="B170" s="8" t="str">
        <f>ALL!$B75</f>
        <v xml:space="preserve">Austin McDowell </v>
      </c>
      <c r="C170" s="9">
        <f>ALL!$C75</f>
        <v>83</v>
      </c>
      <c r="D170" s="9">
        <f>ALL!$D75</f>
        <v>80</v>
      </c>
      <c r="E170" s="9">
        <f>ALL!$F75</f>
        <v>0</v>
      </c>
      <c r="F170" s="9">
        <f>ALL!$G75</f>
        <v>163</v>
      </c>
      <c r="G170" s="30">
        <f t="shared" si="2"/>
        <v>164</v>
      </c>
    </row>
    <row r="171" spans="1:7" ht="15.75">
      <c r="A171" s="8" t="str">
        <f>ALL!$A237</f>
        <v>Paschal</v>
      </c>
      <c r="B171" s="8" t="str">
        <f>ALL!$B237</f>
        <v>Parker Benavides</v>
      </c>
      <c r="C171" s="9">
        <f>ALL!$C237</f>
        <v>84</v>
      </c>
      <c r="D171" s="9">
        <f>ALL!$D237</f>
        <v>79</v>
      </c>
      <c r="E171" s="9">
        <f>ALL!$F237</f>
        <v>0</v>
      </c>
      <c r="F171" s="9">
        <f>ALL!$G237</f>
        <v>163</v>
      </c>
      <c r="G171" s="30">
        <f t="shared" si="2"/>
        <v>164</v>
      </c>
    </row>
    <row r="172" spans="1:7" ht="15.75">
      <c r="A172" s="8" t="str">
        <f>ALL!$A46</f>
        <v>Arlington Heights</v>
      </c>
      <c r="B172" s="8" t="str">
        <f>ALL!$B46</f>
        <v>Zach Cole</v>
      </c>
      <c r="C172" s="9">
        <f>ALL!$C46</f>
        <v>86</v>
      </c>
      <c r="D172" s="9">
        <f>ALL!$D46</f>
        <v>77</v>
      </c>
      <c r="E172" s="9">
        <f>ALL!$F46</f>
        <v>0</v>
      </c>
      <c r="F172" s="9">
        <f>ALL!$G46</f>
        <v>163</v>
      </c>
      <c r="G172" s="30">
        <f t="shared" si="2"/>
        <v>164</v>
      </c>
    </row>
    <row r="173" spans="1:7" ht="15.75">
      <c r="A173" s="8" t="str">
        <f>ALL!$A267</f>
        <v>San Antonio Johnson</v>
      </c>
      <c r="B173" s="8" t="str">
        <f>ALL!$B267</f>
        <v>Thomas Burchfield</v>
      </c>
      <c r="C173" s="9">
        <f>ALL!$C267</f>
        <v>87</v>
      </c>
      <c r="D173" s="9">
        <f>ALL!$D267</f>
        <v>76</v>
      </c>
      <c r="E173" s="9">
        <f>ALL!$F267</f>
        <v>0</v>
      </c>
      <c r="F173" s="9">
        <f>ALL!$G267</f>
        <v>163</v>
      </c>
      <c r="G173" s="30">
        <f t="shared" si="2"/>
        <v>164</v>
      </c>
    </row>
    <row r="174" spans="1:7" ht="15.75">
      <c r="A174" s="8" t="str">
        <f>ALL!$A112</f>
        <v>Frisco Centennial</v>
      </c>
      <c r="B174" s="8" t="str">
        <f>ALL!$B112</f>
        <v>Sean Kim</v>
      </c>
      <c r="C174" s="9">
        <f>ALL!$C112</f>
        <v>78</v>
      </c>
      <c r="D174" s="9">
        <f>ALL!$D112</f>
        <v>86</v>
      </c>
      <c r="E174" s="9">
        <f>ALL!$F112</f>
        <v>0</v>
      </c>
      <c r="F174" s="9">
        <f>ALL!$G112</f>
        <v>164</v>
      </c>
      <c r="G174" s="30">
        <f t="shared" si="2"/>
        <v>173</v>
      </c>
    </row>
    <row r="175" spans="1:7" ht="15.75">
      <c r="A175" s="8" t="str">
        <f>ALL!$A12</f>
        <v>Abilene Cooper</v>
      </c>
      <c r="B175" s="8" t="str">
        <f>ALL!$B12</f>
        <v>Sam Membrila</v>
      </c>
      <c r="C175" s="9">
        <f>ALL!$C12</f>
        <v>81</v>
      </c>
      <c r="D175" s="9">
        <f>ALL!$D12</f>
        <v>83</v>
      </c>
      <c r="E175" s="9">
        <f>ALL!$F12</f>
        <v>0</v>
      </c>
      <c r="F175" s="9">
        <f>ALL!$G12</f>
        <v>164</v>
      </c>
      <c r="G175" s="30">
        <f t="shared" si="2"/>
        <v>173</v>
      </c>
    </row>
    <row r="176" spans="1:7" ht="15.75">
      <c r="A176" s="8" t="str">
        <f>ALL!$A24</f>
        <v>Aledo</v>
      </c>
      <c r="B176" s="8" t="str">
        <f>ALL!$B24</f>
        <v>Cole Wooten</v>
      </c>
      <c r="C176" s="9">
        <f>ALL!$C24</f>
        <v>81</v>
      </c>
      <c r="D176" s="9">
        <f>ALL!$D24</f>
        <v>83</v>
      </c>
      <c r="E176" s="9">
        <f>ALL!$F24</f>
        <v>0</v>
      </c>
      <c r="F176" s="9">
        <f>ALL!$G24</f>
        <v>164</v>
      </c>
      <c r="G176" s="30">
        <f t="shared" si="2"/>
        <v>173</v>
      </c>
    </row>
    <row r="177" spans="1:7" ht="15.75">
      <c r="A177" s="8" t="str">
        <f>ALL!$A58</f>
        <v>Burleson Centennial</v>
      </c>
      <c r="B177" s="8" t="str">
        <f>ALL!$B58</f>
        <v>Dayton DeLeon</v>
      </c>
      <c r="C177" s="9">
        <f>ALL!$C58</f>
        <v>82</v>
      </c>
      <c r="D177" s="9">
        <f>ALL!$D58</f>
        <v>83</v>
      </c>
      <c r="E177" s="9">
        <f>ALL!$F58</f>
        <v>0</v>
      </c>
      <c r="F177" s="9">
        <f>ALL!$G58</f>
        <v>165</v>
      </c>
      <c r="G177" s="30">
        <f t="shared" si="2"/>
        <v>176</v>
      </c>
    </row>
    <row r="178" spans="1:7" ht="15.75">
      <c r="A178" s="8" t="str">
        <f>ALL!$A182</f>
        <v>Marcus</v>
      </c>
      <c r="B178" s="8" t="str">
        <f>ALL!$B182</f>
        <v>Matt Adler</v>
      </c>
      <c r="C178" s="9">
        <f>ALL!$C182</f>
        <v>82</v>
      </c>
      <c r="D178" s="9">
        <f>ALL!$D182</f>
        <v>83</v>
      </c>
      <c r="E178" s="9">
        <f>ALL!$F182</f>
        <v>0</v>
      </c>
      <c r="F178" s="9">
        <f>ALL!$G182</f>
        <v>165</v>
      </c>
      <c r="G178" s="30">
        <f t="shared" si="2"/>
        <v>176</v>
      </c>
    </row>
    <row r="179" spans="1:7" ht="15.75">
      <c r="A179" s="8" t="str">
        <f>ALL!$A278</f>
        <v>Stratford</v>
      </c>
      <c r="B179" s="8" t="str">
        <f>ALL!$B278</f>
        <v>Trevor Hennington</v>
      </c>
      <c r="C179" s="9">
        <f>ALL!$C278</f>
        <v>84</v>
      </c>
      <c r="D179" s="9">
        <f>ALL!$D278</f>
        <v>81</v>
      </c>
      <c r="E179" s="9">
        <f>ALL!$F278</f>
        <v>0</v>
      </c>
      <c r="F179" s="9">
        <f>ALL!$G278</f>
        <v>165</v>
      </c>
      <c r="G179" s="30">
        <f t="shared" si="2"/>
        <v>176</v>
      </c>
    </row>
    <row r="180" spans="1:7" ht="15.75">
      <c r="A180" s="8" t="str">
        <f>ALL!$A250</f>
        <v>Plano West</v>
      </c>
      <c r="B180" s="8" t="str">
        <f>ALL!$B250</f>
        <v>Bryce Pidgeon</v>
      </c>
      <c r="C180" s="9">
        <f>ALL!$C250</f>
        <v>85</v>
      </c>
      <c r="D180" s="9">
        <f>ALL!$D250</f>
        <v>80</v>
      </c>
      <c r="E180" s="9">
        <f>ALL!$F250</f>
        <v>0</v>
      </c>
      <c r="F180" s="9">
        <f>ALL!$G250</f>
        <v>165</v>
      </c>
      <c r="G180" s="30">
        <f t="shared" si="2"/>
        <v>176</v>
      </c>
    </row>
    <row r="181" spans="1:7" ht="15.75">
      <c r="A181" s="8" t="str">
        <f>ALL!$A137</f>
        <v>Houston Memorial</v>
      </c>
      <c r="B181" s="8" t="str">
        <f>ALL!$B137</f>
        <v>Cameron Keel</v>
      </c>
      <c r="C181" s="9">
        <f>ALL!$C137</f>
        <v>82</v>
      </c>
      <c r="D181" s="9">
        <f>ALL!$D137</f>
        <v>84</v>
      </c>
      <c r="E181" s="9">
        <f>ALL!$F137</f>
        <v>0</v>
      </c>
      <c r="F181" s="9">
        <f>ALL!$G137</f>
        <v>166</v>
      </c>
      <c r="G181" s="30">
        <f t="shared" si="2"/>
        <v>180</v>
      </c>
    </row>
    <row r="182" spans="1:7" ht="15.75">
      <c r="A182" s="8" t="str">
        <f>ALL!$A98</f>
        <v>Flower Mound</v>
      </c>
      <c r="B182" s="8" t="str">
        <f>ALL!$B98</f>
        <v>Colton Anderson</v>
      </c>
      <c r="C182" s="9">
        <f>ALL!$C98</f>
        <v>83</v>
      </c>
      <c r="D182" s="9">
        <f>ALL!$D98</f>
        <v>83</v>
      </c>
      <c r="E182" s="9">
        <f>ALL!$F98</f>
        <v>0</v>
      </c>
      <c r="F182" s="9">
        <f>ALL!$G98</f>
        <v>166</v>
      </c>
      <c r="G182" s="30">
        <f t="shared" si="2"/>
        <v>180</v>
      </c>
    </row>
    <row r="183" spans="1:7" ht="15.75">
      <c r="A183" s="8" t="str">
        <f>ALL!$A108</f>
        <v>Frisco</v>
      </c>
      <c r="B183" s="8" t="str">
        <f>ALL!$B108</f>
        <v>Chase Ybarra</v>
      </c>
      <c r="C183" s="9">
        <f>ALL!$C108</f>
        <v>83</v>
      </c>
      <c r="D183" s="9">
        <f>ALL!$D108</f>
        <v>83</v>
      </c>
      <c r="E183" s="9">
        <f>ALL!$F108</f>
        <v>0</v>
      </c>
      <c r="F183" s="9">
        <f>ALL!$G108</f>
        <v>166</v>
      </c>
      <c r="G183" s="30">
        <f t="shared" si="2"/>
        <v>180</v>
      </c>
    </row>
    <row r="184" spans="1:7" ht="15.75">
      <c r="A184" s="8" t="str">
        <f>ALL!$A297</f>
        <v>Hill School - Medalist</v>
      </c>
      <c r="B184" s="8" t="str">
        <f>ALL!$B297</f>
        <v>Andrew Errico</v>
      </c>
      <c r="C184" s="9">
        <f>ALL!$C297</f>
        <v>83</v>
      </c>
      <c r="D184" s="9">
        <f>ALL!$D297</f>
        <v>83</v>
      </c>
      <c r="E184" s="9">
        <f>ALL!$F297</f>
        <v>0</v>
      </c>
      <c r="F184" s="9">
        <f>ALL!$G297</f>
        <v>166</v>
      </c>
      <c r="G184" s="30">
        <f t="shared" si="2"/>
        <v>180</v>
      </c>
    </row>
    <row r="185" spans="1:7" ht="15.75">
      <c r="A185" s="8" t="str">
        <f>ALL!$A297</f>
        <v>Hill School - Medalist</v>
      </c>
      <c r="B185" s="8" t="str">
        <f>ALL!$B297</f>
        <v>Andrew Errico</v>
      </c>
      <c r="C185" s="9">
        <f>ALL!$C297</f>
        <v>83</v>
      </c>
      <c r="D185" s="9">
        <f>ALL!$D297</f>
        <v>83</v>
      </c>
      <c r="E185" s="9">
        <f>ALL!$F297</f>
        <v>0</v>
      </c>
      <c r="F185" s="9">
        <f>ALL!$G297</f>
        <v>166</v>
      </c>
      <c r="G185" s="30">
        <f t="shared" si="2"/>
        <v>180</v>
      </c>
    </row>
    <row r="186" spans="1:7" ht="15.75">
      <c r="A186" s="8" t="str">
        <f>ALL!$A124</f>
        <v>Hamilton</v>
      </c>
      <c r="B186" s="8" t="str">
        <f>ALL!$B124</f>
        <v>Nick Rostain</v>
      </c>
      <c r="C186" s="9">
        <f>ALL!$C124</f>
        <v>84</v>
      </c>
      <c r="D186" s="9">
        <f>ALL!$D124</f>
        <v>82</v>
      </c>
      <c r="E186" s="9">
        <f>ALL!$F124</f>
        <v>0</v>
      </c>
      <c r="F186" s="9">
        <f>ALL!$G124</f>
        <v>166</v>
      </c>
      <c r="G186" s="30">
        <f t="shared" si="2"/>
        <v>180</v>
      </c>
    </row>
    <row r="187" spans="1:7" ht="15.75">
      <c r="A187" s="8" t="str">
        <f>ALL!$A246</f>
        <v>Plano</v>
      </c>
      <c r="B187" s="8" t="str">
        <f>ALL!$B246</f>
        <v>Micheal Winkler</v>
      </c>
      <c r="C187" s="9">
        <f>ALL!$C246</f>
        <v>85</v>
      </c>
      <c r="D187" s="9">
        <f>ALL!$D246</f>
        <v>81</v>
      </c>
      <c r="E187" s="9">
        <f>ALL!$F246</f>
        <v>0</v>
      </c>
      <c r="F187" s="9">
        <f>ALL!$G246</f>
        <v>166</v>
      </c>
      <c r="G187" s="30">
        <f t="shared" si="2"/>
        <v>180</v>
      </c>
    </row>
    <row r="188" spans="1:7" ht="15.75">
      <c r="A188" s="8" t="str">
        <f>ALL!$A191</f>
        <v>Martin</v>
      </c>
      <c r="B188" s="8" t="str">
        <f>ALL!$B191</f>
        <v>John Michelsen</v>
      </c>
      <c r="C188" s="9">
        <f>ALL!$C191</f>
        <v>87</v>
      </c>
      <c r="D188" s="9">
        <f>ALL!$D191</f>
        <v>79</v>
      </c>
      <c r="E188" s="9">
        <f>ALL!$F191</f>
        <v>0</v>
      </c>
      <c r="F188" s="9">
        <f>ALL!$G191</f>
        <v>166</v>
      </c>
      <c r="G188" s="30">
        <f t="shared" si="2"/>
        <v>180</v>
      </c>
    </row>
    <row r="189" spans="1:7" ht="15.75">
      <c r="A189" s="8" t="str">
        <f>ALL!$A257</f>
        <v>Prosper</v>
      </c>
      <c r="B189" s="8" t="str">
        <f>ALL!$B257</f>
        <v>Mason Nutt</v>
      </c>
      <c r="C189" s="9">
        <f>ALL!$C257</f>
        <v>87</v>
      </c>
      <c r="D189" s="9">
        <f>ALL!$D257</f>
        <v>79</v>
      </c>
      <c r="E189" s="9">
        <f>ALL!$F257</f>
        <v>0</v>
      </c>
      <c r="F189" s="9">
        <f>ALL!$G257</f>
        <v>166</v>
      </c>
      <c r="G189" s="30">
        <f t="shared" si="2"/>
        <v>180</v>
      </c>
    </row>
    <row r="190" spans="1:7" ht="15.75">
      <c r="A190" s="8" t="str">
        <f>ALL!$A254</f>
        <v>Prosper</v>
      </c>
      <c r="B190" s="8" t="str">
        <f>ALL!$B254</f>
        <v>Royce Ahrens</v>
      </c>
      <c r="C190" s="9">
        <f>ALL!$C254</f>
        <v>81</v>
      </c>
      <c r="D190" s="9">
        <f>ALL!$D254</f>
        <v>86</v>
      </c>
      <c r="E190" s="9">
        <f>ALL!$F254</f>
        <v>0</v>
      </c>
      <c r="F190" s="9">
        <f>ALL!$G254</f>
        <v>167</v>
      </c>
      <c r="G190" s="30">
        <f t="shared" si="2"/>
        <v>189</v>
      </c>
    </row>
    <row r="191" spans="1:7" ht="15.75">
      <c r="A191" s="8" t="str">
        <f>ALL!$A226</f>
        <v>Monterey</v>
      </c>
      <c r="B191" s="8" t="str">
        <f>ALL!$B226</f>
        <v>Braxton Graham</v>
      </c>
      <c r="C191" s="9">
        <f>ALL!$C226</f>
        <v>80</v>
      </c>
      <c r="D191" s="9">
        <f>ALL!$D226</f>
        <v>88</v>
      </c>
      <c r="E191" s="9">
        <f>ALL!$F226</f>
        <v>0</v>
      </c>
      <c r="F191" s="9">
        <f>ALL!$G226</f>
        <v>168</v>
      </c>
      <c r="G191" s="30">
        <f t="shared" si="2"/>
        <v>190</v>
      </c>
    </row>
    <row r="192" spans="1:7" ht="15.75">
      <c r="A192" s="8" t="str">
        <f>ALL!$A48</f>
        <v>Arlington Heights</v>
      </c>
      <c r="B192" s="8" t="str">
        <f>ALL!$B48</f>
        <v>Nick Wise</v>
      </c>
      <c r="C192" s="9">
        <f>ALL!$C48</f>
        <v>82</v>
      </c>
      <c r="D192" s="9">
        <f>ALL!$D48</f>
        <v>86</v>
      </c>
      <c r="E192" s="9">
        <f>ALL!$F48</f>
        <v>0</v>
      </c>
      <c r="F192" s="9">
        <f>ALL!$G48</f>
        <v>168</v>
      </c>
      <c r="G192" s="30">
        <f t="shared" si="2"/>
        <v>190</v>
      </c>
    </row>
    <row r="193" spans="1:7" ht="15.75">
      <c r="A193" s="8" t="str">
        <f>ALL!$A148</f>
        <v>Keller</v>
      </c>
      <c r="B193" s="8" t="str">
        <f>ALL!$B148</f>
        <v>Justin McDonald</v>
      </c>
      <c r="C193" s="9">
        <f>ALL!$C148</f>
        <v>83</v>
      </c>
      <c r="D193" s="9">
        <f>ALL!$D148</f>
        <v>85</v>
      </c>
      <c r="E193" s="9">
        <f>ALL!$F148</f>
        <v>0</v>
      </c>
      <c r="F193" s="9">
        <f>ALL!$G148</f>
        <v>168</v>
      </c>
      <c r="G193" s="30">
        <f t="shared" si="2"/>
        <v>190</v>
      </c>
    </row>
    <row r="194" spans="1:7" ht="15.75">
      <c r="A194" s="8" t="str">
        <f>ALL!$A104</f>
        <v>Frisco</v>
      </c>
      <c r="B194" s="8" t="str">
        <f>ALL!$B104</f>
        <v>Andy Barsch</v>
      </c>
      <c r="C194" s="9">
        <f>ALL!$C104</f>
        <v>85</v>
      </c>
      <c r="D194" s="9">
        <f>ALL!$D104</f>
        <v>83</v>
      </c>
      <c r="E194" s="9">
        <f>ALL!$F104</f>
        <v>0</v>
      </c>
      <c r="F194" s="9">
        <f>ALL!$G104</f>
        <v>168</v>
      </c>
      <c r="G194" s="30">
        <f t="shared" ref="G194:G257" si="3">IF(F194="0","0",RANK(F194,F$2:F$252,1))</f>
        <v>190</v>
      </c>
    </row>
    <row r="195" spans="1:7" ht="15.75">
      <c r="A195" s="8" t="str">
        <f>ALL!$A238</f>
        <v>Paschal</v>
      </c>
      <c r="B195" s="8" t="str">
        <f>ALL!$B238</f>
        <v>Elliot Knight</v>
      </c>
      <c r="C195" s="9">
        <f>ALL!$C238</f>
        <v>87</v>
      </c>
      <c r="D195" s="9">
        <f>ALL!$D238</f>
        <v>81</v>
      </c>
      <c r="E195" s="9">
        <f>ALL!$F238</f>
        <v>0</v>
      </c>
      <c r="F195" s="9">
        <f>ALL!$G238</f>
        <v>168</v>
      </c>
      <c r="G195" s="30">
        <f t="shared" si="3"/>
        <v>190</v>
      </c>
    </row>
    <row r="196" spans="1:7" ht="15.75">
      <c r="A196" s="8" t="str">
        <f>ALL!$A117</f>
        <v>Granbury</v>
      </c>
      <c r="B196" s="8" t="str">
        <f>ALL!$B117</f>
        <v>Luke Elliott</v>
      </c>
      <c r="C196" s="9">
        <f>ALL!$C117</f>
        <v>90</v>
      </c>
      <c r="D196" s="9">
        <f>ALL!$D117</f>
        <v>78</v>
      </c>
      <c r="E196" s="9">
        <f>ALL!$F117</f>
        <v>0</v>
      </c>
      <c r="F196" s="9">
        <f>ALL!$G117</f>
        <v>168</v>
      </c>
      <c r="G196" s="30">
        <f t="shared" si="3"/>
        <v>190</v>
      </c>
    </row>
    <row r="197" spans="1:7" ht="15.75">
      <c r="A197" s="8" t="str">
        <f>ALL!$A102</f>
        <v>Flower Mound</v>
      </c>
      <c r="B197" s="8" t="str">
        <f>ALL!$B102</f>
        <v>Colton Norburg</v>
      </c>
      <c r="C197" s="9">
        <f>ALL!$C102</f>
        <v>82</v>
      </c>
      <c r="D197" s="9">
        <f>ALL!$D102</f>
        <v>87</v>
      </c>
      <c r="E197" s="9">
        <f>ALL!$F102</f>
        <v>0</v>
      </c>
      <c r="F197" s="9">
        <f>ALL!$G102</f>
        <v>169</v>
      </c>
      <c r="G197" s="30">
        <f t="shared" si="3"/>
        <v>196</v>
      </c>
    </row>
    <row r="198" spans="1:7" ht="15.75">
      <c r="A198" s="8" t="str">
        <f>ALL!$A87</f>
        <v>Coppell</v>
      </c>
      <c r="B198" s="8" t="str">
        <f>ALL!$B87</f>
        <v>David Dickens</v>
      </c>
      <c r="C198" s="9">
        <f>ALL!$C87</f>
        <v>83</v>
      </c>
      <c r="D198" s="9">
        <f>ALL!$D87</f>
        <v>86</v>
      </c>
      <c r="E198" s="9">
        <f>ALL!$F87</f>
        <v>0</v>
      </c>
      <c r="F198" s="9">
        <f>ALL!$G87</f>
        <v>169</v>
      </c>
      <c r="G198" s="30">
        <f t="shared" si="3"/>
        <v>196</v>
      </c>
    </row>
    <row r="199" spans="1:7" ht="15.75">
      <c r="A199" s="8" t="str">
        <f>ALL!$A76</f>
        <v>Champion</v>
      </c>
      <c r="B199" s="8" t="str">
        <f>ALL!$B76</f>
        <v>Chan Pham</v>
      </c>
      <c r="C199" s="9">
        <f>ALL!$C76</f>
        <v>88</v>
      </c>
      <c r="D199" s="9">
        <f>ALL!$D76</f>
        <v>81</v>
      </c>
      <c r="E199" s="9">
        <f>ALL!$F76</f>
        <v>0</v>
      </c>
      <c r="F199" s="9">
        <f>ALL!$G76</f>
        <v>169</v>
      </c>
      <c r="G199" s="30">
        <f t="shared" si="3"/>
        <v>196</v>
      </c>
    </row>
    <row r="200" spans="1:7" ht="15.75">
      <c r="A200" s="8" t="str">
        <f>ALL!$A153</f>
        <v>Lake Highlands</v>
      </c>
      <c r="B200" s="8" t="str">
        <f>ALL!$B153</f>
        <v>Sterling Chavez</v>
      </c>
      <c r="C200" s="9">
        <f>ALL!$C153</f>
        <v>87</v>
      </c>
      <c r="D200" s="9">
        <f>ALL!$D153</f>
        <v>83</v>
      </c>
      <c r="E200" s="9">
        <f>ALL!$F153</f>
        <v>0</v>
      </c>
      <c r="F200" s="9">
        <f>ALL!$G153</f>
        <v>170</v>
      </c>
      <c r="G200" s="30">
        <f t="shared" si="3"/>
        <v>199</v>
      </c>
    </row>
    <row r="201" spans="1:7" ht="15.75">
      <c r="A201" s="8" t="str">
        <f>ALL!$A68</f>
        <v>Central High</v>
      </c>
      <c r="B201" s="8" t="str">
        <f>ALL!$B68</f>
        <v>Trey Corder</v>
      </c>
      <c r="C201" s="9">
        <f>ALL!$C68</f>
        <v>88</v>
      </c>
      <c r="D201" s="9">
        <f>ALL!$D68</f>
        <v>82</v>
      </c>
      <c r="E201" s="9">
        <f>ALL!$F68</f>
        <v>0</v>
      </c>
      <c r="F201" s="9">
        <f>ALL!$G68</f>
        <v>170</v>
      </c>
      <c r="G201" s="30">
        <f t="shared" si="3"/>
        <v>199</v>
      </c>
    </row>
    <row r="202" spans="1:7" ht="15.75">
      <c r="A202" s="8" t="str">
        <f>ALL!$A258</f>
        <v>Prosper</v>
      </c>
      <c r="B202" s="8" t="str">
        <f>ALL!$B258</f>
        <v>Kyle Vasquez</v>
      </c>
      <c r="C202" s="9">
        <f>ALL!$C258</f>
        <v>89</v>
      </c>
      <c r="D202" s="9">
        <f>ALL!$D258</f>
        <v>81</v>
      </c>
      <c r="E202" s="9">
        <f>ALL!$F258</f>
        <v>0</v>
      </c>
      <c r="F202" s="9">
        <f>ALL!$G258</f>
        <v>170</v>
      </c>
      <c r="G202" s="30">
        <f t="shared" si="3"/>
        <v>199</v>
      </c>
    </row>
    <row r="203" spans="1:7" ht="15.75">
      <c r="A203" s="8" t="str">
        <f>ALL!$A70</f>
        <v>Central High</v>
      </c>
      <c r="B203" s="8" t="str">
        <f>ALL!$B70</f>
        <v>Daniel Madrid</v>
      </c>
      <c r="C203" s="9">
        <f>ALL!$C70</f>
        <v>84</v>
      </c>
      <c r="D203" s="9">
        <f>ALL!$D70</f>
        <v>87</v>
      </c>
      <c r="E203" s="9">
        <f>ALL!$F70</f>
        <v>0</v>
      </c>
      <c r="F203" s="9">
        <f>ALL!$G70</f>
        <v>171</v>
      </c>
      <c r="G203" s="30">
        <f t="shared" si="3"/>
        <v>202</v>
      </c>
    </row>
    <row r="204" spans="1:7" ht="15.75">
      <c r="A204" s="8" t="str">
        <f>ALL!$A206</f>
        <v>Midland</v>
      </c>
      <c r="B204" s="8" t="str">
        <f>ALL!$B206</f>
        <v>Guy Ekstrom</v>
      </c>
      <c r="C204" s="9">
        <f>ALL!$C206</f>
        <v>88</v>
      </c>
      <c r="D204" s="9">
        <f>ALL!$D206</f>
        <v>83</v>
      </c>
      <c r="E204" s="9">
        <f>ALL!$F206</f>
        <v>0</v>
      </c>
      <c r="F204" s="9">
        <f>ALL!$G206</f>
        <v>171</v>
      </c>
      <c r="G204" s="30">
        <f t="shared" si="3"/>
        <v>202</v>
      </c>
    </row>
    <row r="205" spans="1:7" ht="15.75">
      <c r="A205" s="8" t="str">
        <f>ALL!$A82</f>
        <v>Clements</v>
      </c>
      <c r="B205" s="8" t="str">
        <f>ALL!$B82</f>
        <v>Zac Smith</v>
      </c>
      <c r="C205" s="9">
        <f>ALL!$C82</f>
        <v>90</v>
      </c>
      <c r="D205" s="9">
        <f>ALL!$D82</f>
        <v>81</v>
      </c>
      <c r="E205" s="9">
        <f>ALL!$F82</f>
        <v>0</v>
      </c>
      <c r="F205" s="9">
        <f>ALL!$G82</f>
        <v>171</v>
      </c>
      <c r="G205" s="30">
        <f t="shared" si="3"/>
        <v>202</v>
      </c>
    </row>
    <row r="206" spans="1:7" ht="15.75">
      <c r="A206" s="8" t="str">
        <f>ALL!$A126</f>
        <v>Hamilton</v>
      </c>
      <c r="B206" s="8" t="str">
        <f>ALL!$B126</f>
        <v>Kevin Yu</v>
      </c>
      <c r="C206" s="9">
        <f>ALL!$C126</f>
        <v>90</v>
      </c>
      <c r="D206" s="9">
        <f>ALL!$D126</f>
        <v>81</v>
      </c>
      <c r="E206" s="9">
        <f>ALL!$F126</f>
        <v>0</v>
      </c>
      <c r="F206" s="9">
        <f>ALL!$G126</f>
        <v>171</v>
      </c>
      <c r="G206" s="30">
        <f t="shared" si="3"/>
        <v>202</v>
      </c>
    </row>
    <row r="207" spans="1:7" ht="15.75">
      <c r="A207" s="8" t="str">
        <f>ALL!$A120</f>
        <v>Granbury</v>
      </c>
      <c r="B207" s="8" t="str">
        <f>ALL!$B120</f>
        <v>Brady Wright</v>
      </c>
      <c r="C207" s="9">
        <f>ALL!$C120</f>
        <v>93</v>
      </c>
      <c r="D207" s="9">
        <f>ALL!$D120</f>
        <v>78</v>
      </c>
      <c r="E207" s="9">
        <f>ALL!$F120</f>
        <v>0</v>
      </c>
      <c r="F207" s="9">
        <f>ALL!$G120</f>
        <v>171</v>
      </c>
      <c r="G207" s="30">
        <f t="shared" si="3"/>
        <v>202</v>
      </c>
    </row>
    <row r="208" spans="1:7" ht="15.75">
      <c r="A208" s="8" t="str">
        <f>ALL!$A164</f>
        <v>Lufkin</v>
      </c>
      <c r="B208" s="8" t="str">
        <f>ALL!$B164</f>
        <v>Jake Reeves</v>
      </c>
      <c r="C208" s="9">
        <f>ALL!$C164</f>
        <v>86</v>
      </c>
      <c r="D208" s="9">
        <f>ALL!$D164</f>
        <v>86</v>
      </c>
      <c r="E208" s="9">
        <f>ALL!$F164</f>
        <v>0</v>
      </c>
      <c r="F208" s="9">
        <f>ALL!$G164</f>
        <v>172</v>
      </c>
      <c r="G208" s="30">
        <f t="shared" si="3"/>
        <v>207</v>
      </c>
    </row>
    <row r="209" spans="1:7" ht="15.75">
      <c r="A209" s="8" t="str">
        <f>ALL!$A110</f>
        <v>Frisco Centennial</v>
      </c>
      <c r="B209" s="8" t="str">
        <f>ALL!$B110</f>
        <v>Nico Barlis</v>
      </c>
      <c r="C209" s="9">
        <f>ALL!$C110</f>
        <v>87</v>
      </c>
      <c r="D209" s="9">
        <f>ALL!$D110</f>
        <v>85</v>
      </c>
      <c r="E209" s="9">
        <f>ALL!$F110</f>
        <v>0</v>
      </c>
      <c r="F209" s="9">
        <f>ALL!$G110</f>
        <v>172</v>
      </c>
      <c r="G209" s="30">
        <f t="shared" si="3"/>
        <v>207</v>
      </c>
    </row>
    <row r="210" spans="1:7" ht="15.75">
      <c r="A210" s="8" t="str">
        <f>ALL!$A252</f>
        <v>Plano West</v>
      </c>
      <c r="B210" s="8" t="str">
        <f>ALL!$B252</f>
        <v>Abhi Yedugondla</v>
      </c>
      <c r="C210" s="9">
        <f>ALL!$C252</f>
        <v>87</v>
      </c>
      <c r="D210" s="9">
        <f>ALL!$D252</f>
        <v>85</v>
      </c>
      <c r="E210" s="9">
        <f>ALL!$F252</f>
        <v>0</v>
      </c>
      <c r="F210" s="9">
        <f>ALL!$G252</f>
        <v>172</v>
      </c>
      <c r="G210" s="30">
        <f t="shared" si="3"/>
        <v>207</v>
      </c>
    </row>
    <row r="211" spans="1:7" ht="15.75">
      <c r="A211" s="8" t="str">
        <f>ALL!$A279</f>
        <v>Stratford</v>
      </c>
      <c r="B211" s="8" t="str">
        <f>ALL!$B279</f>
        <v>Tony Pope</v>
      </c>
      <c r="C211" s="9">
        <f>ALL!$C279</f>
        <v>88</v>
      </c>
      <c r="D211" s="9">
        <f>ALL!$D279</f>
        <v>84</v>
      </c>
      <c r="E211" s="9">
        <f>ALL!$F279</f>
        <v>0</v>
      </c>
      <c r="F211" s="9">
        <f>ALL!$G279</f>
        <v>172</v>
      </c>
      <c r="G211" s="30">
        <f t="shared" si="3"/>
        <v>207</v>
      </c>
    </row>
    <row r="212" spans="1:7" ht="15.75">
      <c r="A212" s="8" t="str">
        <f>ALL!$A4</f>
        <v>A&amp;M Consolidated</v>
      </c>
      <c r="B212" s="8" t="str">
        <f>ALL!$B4</f>
        <v>Dustin Moreau</v>
      </c>
      <c r="C212" s="9">
        <f>ALL!$C4</f>
        <v>90</v>
      </c>
      <c r="D212" s="9">
        <f>ALL!$D4</f>
        <v>82</v>
      </c>
      <c r="E212" s="9">
        <f>ALL!$F4</f>
        <v>0</v>
      </c>
      <c r="F212" s="9">
        <f>ALL!$G4</f>
        <v>172</v>
      </c>
      <c r="G212" s="30">
        <f t="shared" si="3"/>
        <v>207</v>
      </c>
    </row>
    <row r="213" spans="1:7" ht="15.75">
      <c r="A213" s="8" t="str">
        <f>ALL!$A5</f>
        <v>A&amp;M Consolidated</v>
      </c>
      <c r="B213" s="8" t="str">
        <f>ALL!$B5</f>
        <v>Lang Perdue</v>
      </c>
      <c r="C213" s="9">
        <f>ALL!$C5</f>
        <v>91</v>
      </c>
      <c r="D213" s="9">
        <f>ALL!$D5</f>
        <v>81</v>
      </c>
      <c r="E213" s="9">
        <f>ALL!$F5</f>
        <v>0</v>
      </c>
      <c r="F213" s="9">
        <f>ALL!$G5</f>
        <v>172</v>
      </c>
      <c r="G213" s="30">
        <f t="shared" si="3"/>
        <v>207</v>
      </c>
    </row>
    <row r="214" spans="1:7" ht="15.75">
      <c r="A214" s="8" t="str">
        <f>ALL!$A245</f>
        <v>Plano</v>
      </c>
      <c r="B214" s="8" t="str">
        <f>ALL!$B245</f>
        <v>Parker Nay</v>
      </c>
      <c r="C214" s="9">
        <f>ALL!$C245</f>
        <v>86</v>
      </c>
      <c r="D214" s="9">
        <f>ALL!$D245</f>
        <v>87</v>
      </c>
      <c r="E214" s="9">
        <f>ALL!$F245</f>
        <v>0</v>
      </c>
      <c r="F214" s="9">
        <f>ALL!$G245</f>
        <v>173</v>
      </c>
      <c r="G214" s="30">
        <f t="shared" si="3"/>
        <v>213</v>
      </c>
    </row>
    <row r="215" spans="1:7" ht="15.75">
      <c r="A215" s="8" t="str">
        <f>ALL!$A189</f>
        <v>Martin</v>
      </c>
      <c r="B215" s="8" t="str">
        <f>ALL!$B189</f>
        <v>J.R. Calvillo</v>
      </c>
      <c r="C215" s="9">
        <f>ALL!$C189</f>
        <v>89</v>
      </c>
      <c r="D215" s="9">
        <f>ALL!$D189</f>
        <v>84</v>
      </c>
      <c r="E215" s="9">
        <f>ALL!$F189</f>
        <v>0</v>
      </c>
      <c r="F215" s="9">
        <f>ALL!$G189</f>
        <v>173</v>
      </c>
      <c r="G215" s="30">
        <f t="shared" si="3"/>
        <v>213</v>
      </c>
    </row>
    <row r="216" spans="1:7" ht="15.75">
      <c r="A216" s="8" t="str">
        <f>ALL!$A72</f>
        <v>Central High</v>
      </c>
      <c r="B216" s="8" t="str">
        <f>ALL!$B72</f>
        <v>Brayden Spouse</v>
      </c>
      <c r="C216" s="9">
        <f>ALL!$C72</f>
        <v>93</v>
      </c>
      <c r="D216" s="9">
        <f>ALL!$D72</f>
        <v>80</v>
      </c>
      <c r="E216" s="9">
        <f>ALL!$F72</f>
        <v>0</v>
      </c>
      <c r="F216" s="9">
        <f>ALL!$G72</f>
        <v>173</v>
      </c>
      <c r="G216" s="30">
        <f t="shared" si="3"/>
        <v>213</v>
      </c>
    </row>
    <row r="217" spans="1:7" ht="15.75">
      <c r="A217" s="8" t="str">
        <f>ALL!$A285</f>
        <v>Vista Ridge</v>
      </c>
      <c r="B217" s="8" t="str">
        <f>ALL!$B285</f>
        <v>Conor Rougeau</v>
      </c>
      <c r="C217" s="9">
        <f>ALL!$C285</f>
        <v>84</v>
      </c>
      <c r="D217" s="9">
        <f>ALL!$D285</f>
        <v>90</v>
      </c>
      <c r="E217" s="9">
        <f>ALL!$F285</f>
        <v>0</v>
      </c>
      <c r="F217" s="9">
        <f>ALL!$G285</f>
        <v>174</v>
      </c>
      <c r="G217" s="30">
        <f t="shared" si="3"/>
        <v>216</v>
      </c>
    </row>
    <row r="218" spans="1:7" ht="15.75">
      <c r="A218" s="8" t="str">
        <f>ALL!$A119</f>
        <v>Granbury</v>
      </c>
      <c r="B218" s="8" t="str">
        <f>ALL!$B119</f>
        <v>Baker White</v>
      </c>
      <c r="C218" s="9">
        <f>ALL!$C119</f>
        <v>90</v>
      </c>
      <c r="D218" s="9">
        <f>ALL!$D119</f>
        <v>84</v>
      </c>
      <c r="E218" s="9">
        <f>ALL!$F119</f>
        <v>0</v>
      </c>
      <c r="F218" s="9">
        <f>ALL!$G119</f>
        <v>174</v>
      </c>
      <c r="G218" s="30">
        <f t="shared" si="3"/>
        <v>216</v>
      </c>
    </row>
    <row r="219" spans="1:7" ht="15.75">
      <c r="A219" s="8" t="str">
        <f>ALL!$A203</f>
        <v>McKinney North</v>
      </c>
      <c r="B219" s="8" t="str">
        <f>ALL!$B203</f>
        <v>Braden Stuart</v>
      </c>
      <c r="C219" s="9">
        <f>ALL!$C203</f>
        <v>85</v>
      </c>
      <c r="D219" s="9">
        <f>ALL!$D203</f>
        <v>90</v>
      </c>
      <c r="E219" s="9">
        <f>ALL!$F203</f>
        <v>0</v>
      </c>
      <c r="F219" s="9">
        <f>ALL!$G203</f>
        <v>175</v>
      </c>
      <c r="G219" s="30">
        <f t="shared" si="3"/>
        <v>218</v>
      </c>
    </row>
    <row r="220" spans="1:7" ht="15.75">
      <c r="A220" s="8" t="str">
        <f>ALL!$A111</f>
        <v>Frisco Centennial</v>
      </c>
      <c r="B220" s="8" t="str">
        <f>ALL!$B111</f>
        <v>Isaac Joanidis</v>
      </c>
      <c r="C220" s="9">
        <f>ALL!$C111</f>
        <v>87</v>
      </c>
      <c r="D220" s="9">
        <f>ALL!$D111</f>
        <v>88</v>
      </c>
      <c r="E220" s="9">
        <f>ALL!$F111</f>
        <v>0</v>
      </c>
      <c r="F220" s="9">
        <f>ALL!$G111</f>
        <v>175</v>
      </c>
      <c r="G220" s="30">
        <f t="shared" si="3"/>
        <v>218</v>
      </c>
    </row>
    <row r="221" spans="1:7" ht="15.75">
      <c r="A221" s="8" t="str">
        <f>ALL!$A291</f>
        <v>Williams Field</v>
      </c>
      <c r="B221" s="8" t="str">
        <f>ALL!$B291</f>
        <v>Chase Holt</v>
      </c>
      <c r="C221" s="9">
        <f>ALL!$C291</f>
        <v>89</v>
      </c>
      <c r="D221" s="9">
        <f>ALL!$D291</f>
        <v>86</v>
      </c>
      <c r="E221" s="9">
        <f>ALL!$F291</f>
        <v>0</v>
      </c>
      <c r="F221" s="9">
        <f>ALL!$G291</f>
        <v>175</v>
      </c>
      <c r="G221" s="30">
        <f t="shared" si="3"/>
        <v>218</v>
      </c>
    </row>
    <row r="222" spans="1:7" ht="15.75">
      <c r="A222" s="8" t="str">
        <f>ALL!$A2</f>
        <v>A&amp;M Consolidated</v>
      </c>
      <c r="B222" s="8" t="str">
        <f>ALL!$B2</f>
        <v>Stan Kellen</v>
      </c>
      <c r="C222" s="9">
        <f>ALL!$C2</f>
        <v>90</v>
      </c>
      <c r="D222" s="9">
        <f>ALL!$D2</f>
        <v>85</v>
      </c>
      <c r="E222" s="9">
        <f>ALL!$F2</f>
        <v>0</v>
      </c>
      <c r="F222" s="9">
        <f>ALL!$G2</f>
        <v>175</v>
      </c>
      <c r="G222" s="30">
        <f t="shared" si="3"/>
        <v>218</v>
      </c>
    </row>
    <row r="223" spans="1:7" ht="15.75">
      <c r="A223" s="8" t="str">
        <f>ALL!$A290</f>
        <v>Williams Field</v>
      </c>
      <c r="B223" s="8" t="str">
        <f>ALL!$B290</f>
        <v>Seth Cox</v>
      </c>
      <c r="C223" s="9">
        <f>ALL!$C290</f>
        <v>93</v>
      </c>
      <c r="D223" s="9">
        <f>ALL!$D290</f>
        <v>82</v>
      </c>
      <c r="E223" s="9">
        <f>ALL!$F290</f>
        <v>0</v>
      </c>
      <c r="F223" s="9">
        <f>ALL!$G290</f>
        <v>175</v>
      </c>
      <c r="G223" s="30">
        <f t="shared" si="3"/>
        <v>218</v>
      </c>
    </row>
    <row r="224" spans="1:7" ht="15.75">
      <c r="A224" s="8" t="str">
        <f>ALL!$A213</f>
        <v>Midlothian</v>
      </c>
      <c r="B224" s="8" t="str">
        <f>ALL!$B213</f>
        <v>Christian Hitt</v>
      </c>
      <c r="C224" s="9">
        <f>ALL!$C213</f>
        <v>94</v>
      </c>
      <c r="D224" s="9">
        <f>ALL!$D213</f>
        <v>81</v>
      </c>
      <c r="E224" s="9">
        <f>ALL!$F213</f>
        <v>0</v>
      </c>
      <c r="F224" s="9">
        <f>ALL!$G213</f>
        <v>175</v>
      </c>
      <c r="G224" s="30">
        <f t="shared" si="3"/>
        <v>218</v>
      </c>
    </row>
    <row r="225" spans="1:7" ht="15.75">
      <c r="A225" s="8" t="str">
        <f>ALL!$A208</f>
        <v>Midland</v>
      </c>
      <c r="B225" s="8" t="str">
        <f>ALL!$B208</f>
        <v>Zach Hartzer</v>
      </c>
      <c r="C225" s="9">
        <f>ALL!$C208</f>
        <v>86</v>
      </c>
      <c r="D225" s="9">
        <f>ALL!$D208</f>
        <v>90</v>
      </c>
      <c r="E225" s="9">
        <f>ALL!$F208</f>
        <v>0</v>
      </c>
      <c r="F225" s="9">
        <f>ALL!$G208</f>
        <v>176</v>
      </c>
      <c r="G225" s="30">
        <f t="shared" si="3"/>
        <v>224</v>
      </c>
    </row>
    <row r="226" spans="1:7" ht="15.75">
      <c r="A226" s="8" t="str">
        <f>ALL!$A113</f>
        <v>Frisco Centennial</v>
      </c>
      <c r="B226" s="8" t="str">
        <f>ALL!$B113</f>
        <v>Pablo Vargas</v>
      </c>
      <c r="C226" s="9">
        <f>ALL!$C113</f>
        <v>87</v>
      </c>
      <c r="D226" s="9">
        <f>ALL!$D113</f>
        <v>89</v>
      </c>
      <c r="E226" s="9">
        <f>ALL!$F113</f>
        <v>0</v>
      </c>
      <c r="F226" s="9">
        <f>ALL!$G113</f>
        <v>176</v>
      </c>
      <c r="G226" s="30">
        <f t="shared" si="3"/>
        <v>224</v>
      </c>
    </row>
    <row r="227" spans="1:7" ht="15.75">
      <c r="A227" s="8" t="str">
        <f>ALL!$A234</f>
        <v>Northwest</v>
      </c>
      <c r="B227" s="8" t="str">
        <f>ALL!$B234</f>
        <v>Zach McCarthy</v>
      </c>
      <c r="C227" s="9">
        <f>ALL!$C234</f>
        <v>87</v>
      </c>
      <c r="D227" s="9">
        <f>ALL!$D234</f>
        <v>89</v>
      </c>
      <c r="E227" s="9">
        <f>ALL!$F234</f>
        <v>0</v>
      </c>
      <c r="F227" s="9">
        <f>ALL!$G234</f>
        <v>176</v>
      </c>
      <c r="G227" s="30">
        <f t="shared" si="3"/>
        <v>224</v>
      </c>
    </row>
    <row r="228" spans="1:7" ht="15.75">
      <c r="A228" s="8" t="str">
        <f>ALL!$A280</f>
        <v>Stratford</v>
      </c>
      <c r="B228" s="8" t="str">
        <f>ALL!$B280</f>
        <v>Tim Purvis</v>
      </c>
      <c r="C228" s="9">
        <f>ALL!$C280</f>
        <v>89</v>
      </c>
      <c r="D228" s="9">
        <f>ALL!$D280</f>
        <v>87</v>
      </c>
      <c r="E228" s="9">
        <f>ALL!$F280</f>
        <v>0</v>
      </c>
      <c r="F228" s="9">
        <f>ALL!$G280</f>
        <v>176</v>
      </c>
      <c r="G228" s="30">
        <f t="shared" si="3"/>
        <v>224</v>
      </c>
    </row>
    <row r="229" spans="1:7" ht="15.75">
      <c r="A229" s="8" t="str">
        <f>ALL!$A107</f>
        <v>Frisco</v>
      </c>
      <c r="B229" s="8" t="str">
        <f>ALL!$B107</f>
        <v xml:space="preserve">Jad Soufan </v>
      </c>
      <c r="C229" s="9">
        <f>ALL!$C107</f>
        <v>94</v>
      </c>
      <c r="D229" s="9">
        <f>ALL!$D107</f>
        <v>82</v>
      </c>
      <c r="E229" s="9">
        <f>ALL!$F107</f>
        <v>0</v>
      </c>
      <c r="F229" s="9">
        <f>ALL!$G107</f>
        <v>176</v>
      </c>
      <c r="G229" s="30">
        <f t="shared" si="3"/>
        <v>224</v>
      </c>
    </row>
    <row r="230" spans="1:7" ht="15.75">
      <c r="A230" s="8" t="str">
        <f>ALL!$A219</f>
        <v>Midway</v>
      </c>
      <c r="B230" s="8" t="str">
        <f>ALL!$B219</f>
        <v>Cole Kerns</v>
      </c>
      <c r="C230" s="9">
        <f>ALL!$C219</f>
        <v>98</v>
      </c>
      <c r="D230" s="9">
        <f>ALL!$D219</f>
        <v>78</v>
      </c>
      <c r="E230" s="9">
        <f>ALL!$F219</f>
        <v>0</v>
      </c>
      <c r="F230" s="9">
        <f>ALL!$G219</f>
        <v>176</v>
      </c>
      <c r="G230" s="30">
        <f t="shared" si="3"/>
        <v>224</v>
      </c>
    </row>
    <row r="231" spans="1:7" ht="15.75">
      <c r="A231" s="8" t="str">
        <f>ALL!$A90</f>
        <v>Coppell</v>
      </c>
      <c r="B231" s="8" t="str">
        <f>ALL!$B90</f>
        <v>Elton Yang</v>
      </c>
      <c r="C231" s="9">
        <f>ALL!$C90</f>
        <v>93</v>
      </c>
      <c r="D231" s="9">
        <f>ALL!$D90</f>
        <v>85</v>
      </c>
      <c r="E231" s="9">
        <f>ALL!$F90</f>
        <v>0</v>
      </c>
      <c r="F231" s="9">
        <f>ALL!$G90</f>
        <v>178</v>
      </c>
      <c r="G231" s="30">
        <f t="shared" si="3"/>
        <v>230</v>
      </c>
    </row>
    <row r="232" spans="1:7" ht="15.75">
      <c r="A232" s="8" t="str">
        <f>ALL!$A286</f>
        <v>Vista Ridge</v>
      </c>
      <c r="B232" s="8" t="str">
        <f>ALL!$B286</f>
        <v>Caleb White</v>
      </c>
      <c r="C232" s="9">
        <f>ALL!$C286</f>
        <v>94</v>
      </c>
      <c r="D232" s="9">
        <f>ALL!$D286</f>
        <v>84</v>
      </c>
      <c r="E232" s="9">
        <f>ALL!$F286</f>
        <v>0</v>
      </c>
      <c r="F232" s="9">
        <f>ALL!$G286</f>
        <v>178</v>
      </c>
      <c r="G232" s="30">
        <f t="shared" si="3"/>
        <v>230</v>
      </c>
    </row>
    <row r="233" spans="1:7" ht="15.75">
      <c r="A233" s="8" t="str">
        <f>ALL!$A192</f>
        <v>Martin</v>
      </c>
      <c r="B233" s="8" t="str">
        <f>ALL!$B192</f>
        <v>Garrett Smithers</v>
      </c>
      <c r="C233" s="9">
        <f>ALL!$C192</f>
        <v>95</v>
      </c>
      <c r="D233" s="9">
        <f>ALL!$D192</f>
        <v>83</v>
      </c>
      <c r="E233" s="9">
        <f>ALL!$F192</f>
        <v>0</v>
      </c>
      <c r="F233" s="9">
        <f>ALL!$G192</f>
        <v>178</v>
      </c>
      <c r="G233" s="30">
        <f t="shared" si="3"/>
        <v>230</v>
      </c>
    </row>
    <row r="234" spans="1:7" ht="15.75">
      <c r="A234" s="8" t="str">
        <f>ALL!$A242</f>
        <v>Plano</v>
      </c>
      <c r="B234" s="8" t="str">
        <f>ALL!$B242</f>
        <v>Austin Anderson</v>
      </c>
      <c r="C234" s="9">
        <f>ALL!$C242</f>
        <v>96</v>
      </c>
      <c r="D234" s="9">
        <f>ALL!$D242</f>
        <v>82</v>
      </c>
      <c r="E234" s="9">
        <f>ALL!$F242</f>
        <v>0</v>
      </c>
      <c r="F234" s="9">
        <f>ALL!$G242</f>
        <v>178</v>
      </c>
      <c r="G234" s="30">
        <f t="shared" si="3"/>
        <v>230</v>
      </c>
    </row>
    <row r="235" spans="1:7" ht="15.75">
      <c r="A235" s="8" t="str">
        <f>ALL!$A214</f>
        <v>Midlothian</v>
      </c>
      <c r="B235" s="8" t="str">
        <f>ALL!$B214</f>
        <v>Luke Traylor</v>
      </c>
      <c r="C235" s="9">
        <f>ALL!$C214</f>
        <v>95</v>
      </c>
      <c r="D235" s="9">
        <f>ALL!$D214</f>
        <v>85</v>
      </c>
      <c r="E235" s="9">
        <f>ALL!$F214</f>
        <v>0</v>
      </c>
      <c r="F235" s="9">
        <f>ALL!$G214</f>
        <v>180</v>
      </c>
      <c r="G235" s="30">
        <f t="shared" si="3"/>
        <v>234</v>
      </c>
    </row>
    <row r="236" spans="1:7" ht="15.75">
      <c r="A236" s="8" t="str">
        <f>ALL!$A225</f>
        <v>Monterey</v>
      </c>
      <c r="B236" s="8" t="str">
        <f>ALL!$B225</f>
        <v>Hunter Dunn</v>
      </c>
      <c r="C236" s="9">
        <f>ALL!$C225</f>
        <v>94</v>
      </c>
      <c r="D236" s="9">
        <f>ALL!$D225</f>
        <v>87</v>
      </c>
      <c r="E236" s="9">
        <f>ALL!$F225</f>
        <v>0</v>
      </c>
      <c r="F236" s="9">
        <f>ALL!$G225</f>
        <v>181</v>
      </c>
      <c r="G236" s="30">
        <f t="shared" si="3"/>
        <v>235</v>
      </c>
    </row>
    <row r="237" spans="1:7" ht="15.75">
      <c r="A237" s="8" t="str">
        <f>ALL!$A239</f>
        <v>Paschal</v>
      </c>
      <c r="B237" s="8" t="str">
        <f>ALL!$B239</f>
        <v>Corey Russell</v>
      </c>
      <c r="C237" s="9">
        <f>ALL!$C239</f>
        <v>84</v>
      </c>
      <c r="D237" s="9">
        <f>ALL!$D239</f>
        <v>98</v>
      </c>
      <c r="E237" s="9">
        <f>ALL!$F239</f>
        <v>0</v>
      </c>
      <c r="F237" s="9">
        <f>ALL!$G239</f>
        <v>182</v>
      </c>
      <c r="G237" s="30">
        <f t="shared" si="3"/>
        <v>236</v>
      </c>
    </row>
    <row r="238" spans="1:7" ht="15.75">
      <c r="A238" s="8" t="str">
        <f>ALL!$A244</f>
        <v>Plano</v>
      </c>
      <c r="B238" s="8" t="str">
        <f>ALL!$B244</f>
        <v>Daniel Havala</v>
      </c>
      <c r="C238" s="9">
        <f>ALL!$C244</f>
        <v>92</v>
      </c>
      <c r="D238" s="9">
        <f>ALL!$D244</f>
        <v>91</v>
      </c>
      <c r="E238" s="9">
        <f>ALL!$F244</f>
        <v>0</v>
      </c>
      <c r="F238" s="9">
        <f>ALL!$G244</f>
        <v>183</v>
      </c>
      <c r="G238" s="30">
        <f t="shared" si="3"/>
        <v>237</v>
      </c>
    </row>
    <row r="239" spans="1:7" ht="15.75">
      <c r="A239" s="8" t="str">
        <f>ALL!$A293</f>
        <v>Williams Field</v>
      </c>
      <c r="B239" s="8" t="str">
        <f>ALL!$B293</f>
        <v>Tristen Langston</v>
      </c>
      <c r="C239" s="9">
        <f>ALL!$C293</f>
        <v>90</v>
      </c>
      <c r="D239" s="9">
        <f>ALL!$D293</f>
        <v>95</v>
      </c>
      <c r="E239" s="9">
        <f>ALL!$F293</f>
        <v>0</v>
      </c>
      <c r="F239" s="9">
        <f>ALL!$G293</f>
        <v>185</v>
      </c>
      <c r="G239" s="30">
        <f t="shared" si="3"/>
        <v>238</v>
      </c>
    </row>
    <row r="240" spans="1:7" ht="15.75">
      <c r="A240" s="8" t="str">
        <f>ALL!$A93</f>
        <v>Denton Guyer High</v>
      </c>
      <c r="B240" s="8" t="str">
        <f>ALL!$B93</f>
        <v>Joshua Forrest</v>
      </c>
      <c r="C240" s="9">
        <f>ALL!$C93</f>
        <v>91</v>
      </c>
      <c r="D240" s="9">
        <f>ALL!$D93</f>
        <v>94</v>
      </c>
      <c r="E240" s="9">
        <f>ALL!$F93</f>
        <v>0</v>
      </c>
      <c r="F240" s="9">
        <f>ALL!$G93</f>
        <v>185</v>
      </c>
      <c r="G240" s="30">
        <f t="shared" si="3"/>
        <v>238</v>
      </c>
    </row>
    <row r="241" spans="1:7" ht="15.75">
      <c r="A241" s="8" t="str">
        <f>ALL!$A294</f>
        <v>Williams Field</v>
      </c>
      <c r="B241" s="8" t="str">
        <f>ALL!$B294</f>
        <v>Hayden Moses</v>
      </c>
      <c r="C241" s="9">
        <f>ALL!$C294</f>
        <v>95</v>
      </c>
      <c r="D241" s="9">
        <f>ALL!$D294</f>
        <v>90</v>
      </c>
      <c r="E241" s="9">
        <f>ALL!$F294</f>
        <v>0</v>
      </c>
      <c r="F241" s="9">
        <f>ALL!$G294</f>
        <v>185</v>
      </c>
      <c r="G241" s="30">
        <f t="shared" si="3"/>
        <v>238</v>
      </c>
    </row>
    <row r="242" spans="1:7" ht="15.75">
      <c r="A242" s="8" t="str">
        <f>ALL!$A201</f>
        <v>McKinney North</v>
      </c>
      <c r="B242" s="8" t="str">
        <f>ALL!$B201</f>
        <v>Alex Blanchet</v>
      </c>
      <c r="C242" s="9">
        <f>ALL!$C201</f>
        <v>103</v>
      </c>
      <c r="D242" s="9">
        <f>ALL!$D201</f>
        <v>82</v>
      </c>
      <c r="E242" s="9">
        <f>ALL!$F201</f>
        <v>0</v>
      </c>
      <c r="F242" s="9">
        <f>ALL!$G201</f>
        <v>185</v>
      </c>
      <c r="G242" s="30">
        <f t="shared" si="3"/>
        <v>238</v>
      </c>
    </row>
    <row r="243" spans="1:7" ht="15.75">
      <c r="A243" s="8" t="str">
        <f>ALL!$A292</f>
        <v>Williams Field</v>
      </c>
      <c r="B243" s="8" t="str">
        <f>ALL!$B292</f>
        <v>Keaton Krznarich</v>
      </c>
      <c r="C243" s="9">
        <f>ALL!$C292</f>
        <v>88</v>
      </c>
      <c r="D243" s="9">
        <f>ALL!$D292</f>
        <v>98</v>
      </c>
      <c r="E243" s="9">
        <f>ALL!$F292</f>
        <v>0</v>
      </c>
      <c r="F243" s="9">
        <f>ALL!$G292</f>
        <v>186</v>
      </c>
      <c r="G243" s="30">
        <f t="shared" si="3"/>
        <v>242</v>
      </c>
    </row>
    <row r="244" spans="1:7" ht="15.75">
      <c r="A244" s="8" t="str">
        <f>ALL!$A44</f>
        <v>Arlington Heights</v>
      </c>
      <c r="B244" s="8" t="str">
        <f>ALL!$B44</f>
        <v>Matthew Barbara</v>
      </c>
      <c r="C244" s="9">
        <f>ALL!$C44</f>
        <v>89</v>
      </c>
      <c r="D244" s="9">
        <f>ALL!$D44</f>
        <v>97</v>
      </c>
      <c r="E244" s="9">
        <f>ALL!$F44</f>
        <v>0</v>
      </c>
      <c r="F244" s="9">
        <f>ALL!$G44</f>
        <v>186</v>
      </c>
      <c r="G244" s="30">
        <f t="shared" si="3"/>
        <v>242</v>
      </c>
    </row>
    <row r="245" spans="1:7" ht="15.75">
      <c r="A245" s="8" t="str">
        <f>ALL!$A47</f>
        <v>Arlington Heights</v>
      </c>
      <c r="B245" s="8" t="str">
        <f>ALL!$B47</f>
        <v>Mitchell Goldston</v>
      </c>
      <c r="C245" s="9">
        <f>ALL!$C47</f>
        <v>106</v>
      </c>
      <c r="D245" s="9">
        <f>ALL!$D47</f>
        <v>90</v>
      </c>
      <c r="E245" s="9">
        <f>ALL!$F47</f>
        <v>0</v>
      </c>
      <c r="F245" s="9">
        <f>ALL!$G47</f>
        <v>196</v>
      </c>
      <c r="G245" s="30">
        <f t="shared" si="3"/>
        <v>244</v>
      </c>
    </row>
    <row r="246" spans="1:7" ht="15.75">
      <c r="A246" s="8" t="str">
        <f>ALL!$A288</f>
        <v>Vista Ridge</v>
      </c>
      <c r="B246" s="8" t="str">
        <f>ALL!$B288</f>
        <v>Matt Mulrain</v>
      </c>
      <c r="C246" s="9">
        <f>ALL!$C288</f>
        <v>104</v>
      </c>
      <c r="D246" s="9">
        <f>ALL!$D288</f>
        <v>95</v>
      </c>
      <c r="E246" s="9">
        <f>ALL!$F288</f>
        <v>0</v>
      </c>
      <c r="F246" s="9">
        <f>ALL!$G288</f>
        <v>199</v>
      </c>
      <c r="G246" s="30">
        <f t="shared" si="3"/>
        <v>245</v>
      </c>
    </row>
    <row r="247" spans="1:7" ht="15.75">
      <c r="A247" s="8" t="str">
        <f>ALL!$A210</f>
        <v>Midland</v>
      </c>
      <c r="B247" s="8" t="str">
        <f>ALL!$B210</f>
        <v>J.P. Ortez</v>
      </c>
      <c r="C247" s="9">
        <f>ALL!$C210</f>
        <v>100</v>
      </c>
      <c r="D247" s="9">
        <f>ALL!$D210</f>
        <v>104</v>
      </c>
      <c r="E247" s="9">
        <f>ALL!$F210</f>
        <v>0</v>
      </c>
      <c r="F247" s="9">
        <f>ALL!$G210</f>
        <v>204</v>
      </c>
      <c r="G247" s="30">
        <f t="shared" si="3"/>
        <v>246</v>
      </c>
    </row>
    <row r="248" spans="1:7" ht="15.75">
      <c r="A248" s="8" t="str">
        <f>ALL!$A287</f>
        <v>Vista Ridge</v>
      </c>
      <c r="B248" s="8" t="str">
        <f>ALL!$B287</f>
        <v>Robyn Peek</v>
      </c>
      <c r="C248" s="9">
        <f>ALL!$C287</f>
        <v>112</v>
      </c>
      <c r="D248" s="9">
        <f>ALL!$D287</f>
        <v>123</v>
      </c>
      <c r="E248" s="9">
        <f>ALL!$F287</f>
        <v>0</v>
      </c>
      <c r="F248" s="9">
        <f>ALL!$G287</f>
        <v>235</v>
      </c>
      <c r="G248" s="30">
        <f t="shared" si="3"/>
        <v>247</v>
      </c>
    </row>
    <row r="249" spans="1:7" ht="15.75">
      <c r="A249" s="8" t="str">
        <f>ALL!$A57</f>
        <v>Burleson Centennial</v>
      </c>
      <c r="B249" s="8" t="str">
        <f>ALL!$B57</f>
        <v>Austin Crysup</v>
      </c>
      <c r="C249" s="9">
        <f>ALL!$C57</f>
        <v>80</v>
      </c>
      <c r="D249" s="9">
        <f>ALL!$D57</f>
        <v>200</v>
      </c>
      <c r="E249" s="9">
        <f>ALL!$F57</f>
        <v>0</v>
      </c>
      <c r="F249" s="9">
        <f>ALL!$G57</f>
        <v>280</v>
      </c>
      <c r="G249" s="30">
        <f t="shared" si="3"/>
        <v>248</v>
      </c>
    </row>
    <row r="250" spans="1:7" ht="15.75">
      <c r="A250" s="8" t="str">
        <f>ALL!$A60</f>
        <v>Burleson Centennial</v>
      </c>
      <c r="B250" s="8" t="str">
        <f>ALL!$B60</f>
        <v>Hayden Russell</v>
      </c>
      <c r="C250" s="9">
        <f>ALL!$C60</f>
        <v>81</v>
      </c>
      <c r="D250" s="9">
        <f>ALL!$D60</f>
        <v>200</v>
      </c>
      <c r="E250" s="9">
        <f>ALL!$F60</f>
        <v>0</v>
      </c>
      <c r="F250" s="9">
        <f>ALL!$G60</f>
        <v>281</v>
      </c>
      <c r="G250" s="30">
        <f t="shared" si="3"/>
        <v>249</v>
      </c>
    </row>
    <row r="251" spans="1:7" ht="15.75">
      <c r="A251" s="8" t="str">
        <f>ALL!$A282</f>
        <v>Stratford</v>
      </c>
      <c r="B251" s="8" t="str">
        <f>ALL!$B282</f>
        <v>Campbell Ross</v>
      </c>
      <c r="C251" s="9">
        <f>ALL!$C282</f>
        <v>85</v>
      </c>
      <c r="D251" s="9">
        <f>ALL!$D282</f>
        <v>200</v>
      </c>
      <c r="E251" s="9">
        <f>ALL!$F282</f>
        <v>0</v>
      </c>
      <c r="F251" s="9">
        <f>ALL!$G282</f>
        <v>285</v>
      </c>
      <c r="G251" s="30">
        <f t="shared" si="3"/>
        <v>250</v>
      </c>
    </row>
    <row r="252" spans="1:7" ht="15.75">
      <c r="A252" s="8" t="str">
        <f>ALL!$A54</f>
        <v>Brophy College Prep</v>
      </c>
      <c r="B252" s="8" t="str">
        <f>ALL!$B54</f>
        <v>Sam Triplett</v>
      </c>
      <c r="C252" s="9">
        <f>ALL!$C54</f>
        <v>200</v>
      </c>
      <c r="D252" s="9">
        <f>ALL!$D54</f>
        <v>200</v>
      </c>
      <c r="E252" s="9">
        <f>ALL!$F54</f>
        <v>0</v>
      </c>
      <c r="F252" s="9">
        <f>ALL!$G54</f>
        <v>400</v>
      </c>
      <c r="G252" s="30">
        <f t="shared" si="3"/>
        <v>251</v>
      </c>
    </row>
  </sheetData>
  <sheetProtection selectLockedCells="1"/>
  <autoFilter ref="A1:G252">
    <sortState ref="A2:G252">
      <sortCondition ref="G1:G252"/>
    </sortState>
  </autoFilter>
  <phoneticPr fontId="1" type="noConversion"/>
  <pageMargins left="0.72" right="0.25" top="0.39" bottom="0.56999999999999995" header="0.25" footer="0.48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8" workbookViewId="0">
      <selection activeCell="A2" sqref="A2:F50"/>
    </sheetView>
  </sheetViews>
  <sheetFormatPr defaultRowHeight="12.75"/>
  <cols>
    <col min="1" max="1" width="34.28515625" style="7" bestFit="1" customWidth="1"/>
    <col min="2" max="3" width="9.7109375" style="10" bestFit="1" customWidth="1"/>
    <col min="4" max="4" width="9.7109375" style="10" customWidth="1"/>
    <col min="5" max="5" width="11.42578125" style="10" bestFit="1" customWidth="1"/>
    <col min="6" max="6" width="9.28515625" style="10" bestFit="1" customWidth="1"/>
    <col min="7" max="16384" width="9.140625" style="7"/>
  </cols>
  <sheetData>
    <row r="1" spans="1:6" ht="18.75">
      <c r="A1" s="11" t="s">
        <v>2</v>
      </c>
      <c r="B1" s="12" t="s">
        <v>6</v>
      </c>
      <c r="C1" s="12" t="s">
        <v>7</v>
      </c>
      <c r="D1" s="12" t="s">
        <v>9</v>
      </c>
      <c r="E1" s="12" t="s">
        <v>5</v>
      </c>
      <c r="F1" s="12" t="s">
        <v>4</v>
      </c>
    </row>
    <row r="2" spans="1:6" ht="18.75">
      <c r="A2" s="13" t="str">
        <f>ALL!$A37</f>
        <v>Amarillo Tascosa</v>
      </c>
      <c r="B2" s="14">
        <f>ALL!$C37</f>
        <v>299</v>
      </c>
      <c r="C2" s="14">
        <f>ALL!$D37</f>
        <v>290</v>
      </c>
      <c r="D2" s="14" t="str">
        <f>ALL!$F37</f>
        <v>NT</v>
      </c>
      <c r="E2" s="14">
        <f>ALL!$G37</f>
        <v>589</v>
      </c>
      <c r="F2" s="14">
        <f t="shared" ref="F2:F33" si="0">IF(E2="NT","NT",RANK(E2,E$2:E$50,1))</f>
        <v>1</v>
      </c>
    </row>
    <row r="3" spans="1:6" ht="18.75">
      <c r="A3" s="13" t="str">
        <f>ALL!$A67</f>
        <v>Byron Nelson HS</v>
      </c>
      <c r="B3" s="14">
        <f>ALL!$C67</f>
        <v>304</v>
      </c>
      <c r="C3" s="14">
        <f>ALL!$D67</f>
        <v>290</v>
      </c>
      <c r="D3" s="14" t="str">
        <f>ALL!$F67</f>
        <v>NT</v>
      </c>
      <c r="E3" s="14">
        <f>ALL!$G67</f>
        <v>594</v>
      </c>
      <c r="F3" s="14">
        <f t="shared" si="0"/>
        <v>2</v>
      </c>
    </row>
    <row r="4" spans="1:6" ht="18.75">
      <c r="A4" s="13" t="str">
        <f>ALL!$A19</f>
        <v>Alamo Heights</v>
      </c>
      <c r="B4" s="14">
        <f>ALL!$C19</f>
        <v>307</v>
      </c>
      <c r="C4" s="14">
        <f>ALL!$D19</f>
        <v>289</v>
      </c>
      <c r="D4" s="14" t="str">
        <f>ALL!$F19</f>
        <v>NT</v>
      </c>
      <c r="E4" s="14">
        <f>ALL!$G19</f>
        <v>596</v>
      </c>
      <c r="F4" s="14">
        <f t="shared" si="0"/>
        <v>3</v>
      </c>
    </row>
    <row r="5" spans="1:6" ht="18.75">
      <c r="A5" s="13" t="str">
        <f>ALL!$A175</f>
        <v>Mansfield</v>
      </c>
      <c r="B5" s="14">
        <f>ALL!$C175</f>
        <v>305</v>
      </c>
      <c r="C5" s="14">
        <f>ALL!$D175</f>
        <v>292</v>
      </c>
      <c r="D5" s="14" t="str">
        <f>ALL!$F175</f>
        <v>NT</v>
      </c>
      <c r="E5" s="14">
        <f>ALL!$G175</f>
        <v>597</v>
      </c>
      <c r="F5" s="14">
        <f t="shared" si="0"/>
        <v>4</v>
      </c>
    </row>
    <row r="6" spans="1:6" ht="18.75">
      <c r="A6" s="13" t="str">
        <f>ALL!$A265</f>
        <v>SA Churchill</v>
      </c>
      <c r="B6" s="14">
        <f>ALL!$C265</f>
        <v>300</v>
      </c>
      <c r="C6" s="14">
        <f>ALL!$D265</f>
        <v>299</v>
      </c>
      <c r="D6" s="14" t="str">
        <f>ALL!$F265</f>
        <v>NT</v>
      </c>
      <c r="E6" s="14">
        <f>ALL!$G265</f>
        <v>599</v>
      </c>
      <c r="F6" s="14">
        <f t="shared" si="0"/>
        <v>5</v>
      </c>
    </row>
    <row r="7" spans="1:6" ht="18.75">
      <c r="A7" s="13" t="str">
        <f>ALL!$A199</f>
        <v>McKinney Boyd</v>
      </c>
      <c r="B7" s="14">
        <f>ALL!$C199</f>
        <v>308</v>
      </c>
      <c r="C7" s="14">
        <f>ALL!$D199</f>
        <v>292</v>
      </c>
      <c r="D7" s="14" t="str">
        <f>ALL!$F199</f>
        <v>NT</v>
      </c>
      <c r="E7" s="14">
        <f>ALL!$G199</f>
        <v>600</v>
      </c>
      <c r="F7" s="14">
        <f t="shared" si="0"/>
        <v>6</v>
      </c>
    </row>
    <row r="8" spans="1:6" ht="18.75">
      <c r="A8" s="13" t="str">
        <f>ALL!$A163</f>
        <v>Lake Travis</v>
      </c>
      <c r="B8" s="14">
        <f>ALL!$C163</f>
        <v>301</v>
      </c>
      <c r="C8" s="14">
        <f>ALL!$D163</f>
        <v>301</v>
      </c>
      <c r="D8" s="14" t="str">
        <f>ALL!$F163</f>
        <v>NT</v>
      </c>
      <c r="E8" s="14">
        <f>ALL!$G163</f>
        <v>602</v>
      </c>
      <c r="F8" s="14">
        <f t="shared" si="0"/>
        <v>7</v>
      </c>
    </row>
    <row r="9" spans="1:6" ht="18.75">
      <c r="A9" s="13" t="str">
        <f>ALL!$A133</f>
        <v>Hebron</v>
      </c>
      <c r="B9" s="14">
        <f>ALL!$C133</f>
        <v>305</v>
      </c>
      <c r="C9" s="14">
        <f>ALL!$D133</f>
        <v>298</v>
      </c>
      <c r="D9" s="14" t="str">
        <f>ALL!$F133</f>
        <v>NT</v>
      </c>
      <c r="E9" s="14">
        <f>ALL!$G133</f>
        <v>603</v>
      </c>
      <c r="F9" s="14">
        <f t="shared" si="0"/>
        <v>8</v>
      </c>
    </row>
    <row r="10" spans="1:6" ht="18.75">
      <c r="A10" s="13" t="str">
        <f>ALL!$A157</f>
        <v>Lake Highlands</v>
      </c>
      <c r="B10" s="14">
        <f>ALL!$C157</f>
        <v>299</v>
      </c>
      <c r="C10" s="14">
        <f>ALL!$D157</f>
        <v>305</v>
      </c>
      <c r="D10" s="14" t="str">
        <f>ALL!$F157</f>
        <v>NT</v>
      </c>
      <c r="E10" s="14">
        <f>ALL!$G157</f>
        <v>604</v>
      </c>
      <c r="F10" s="14">
        <f t="shared" si="0"/>
        <v>9</v>
      </c>
    </row>
    <row r="11" spans="1:6" ht="18.75">
      <c r="A11" s="13" t="str">
        <f>ALL!$A55</f>
        <v>Brophy College Prep</v>
      </c>
      <c r="B11" s="14">
        <f>ALL!$C55</f>
        <v>310</v>
      </c>
      <c r="C11" s="14">
        <f>ALL!$D55</f>
        <v>294</v>
      </c>
      <c r="D11" s="14" t="str">
        <f>ALL!$F55</f>
        <v>NT</v>
      </c>
      <c r="E11" s="14">
        <f>ALL!$G55</f>
        <v>604</v>
      </c>
      <c r="F11" s="14">
        <f t="shared" si="0"/>
        <v>9</v>
      </c>
    </row>
    <row r="12" spans="1:6" ht="18.75">
      <c r="A12" s="13" t="str">
        <f>ALL!$A277</f>
        <v>SA Reagan</v>
      </c>
      <c r="B12" s="14">
        <f>ALL!$C277</f>
        <v>312</v>
      </c>
      <c r="C12" s="14">
        <f>ALL!$D277</f>
        <v>295</v>
      </c>
      <c r="D12" s="14" t="str">
        <f>ALL!$F277</f>
        <v>NT</v>
      </c>
      <c r="E12" s="14">
        <f>ALL!$G277</f>
        <v>607</v>
      </c>
      <c r="F12" s="14">
        <f t="shared" si="0"/>
        <v>11</v>
      </c>
    </row>
    <row r="13" spans="1:6" ht="18.75">
      <c r="A13" s="13" t="str">
        <f>ALL!$A169</f>
        <v>Lufkin</v>
      </c>
      <c r="B13" s="14">
        <f>ALL!$C169</f>
        <v>305</v>
      </c>
      <c r="C13" s="14">
        <f>ALL!$D169</f>
        <v>304</v>
      </c>
      <c r="D13" s="14" t="str">
        <f>ALL!$F169</f>
        <v>NT</v>
      </c>
      <c r="E13" s="14">
        <f>ALL!$G169</f>
        <v>609</v>
      </c>
      <c r="F13" s="14">
        <f t="shared" si="0"/>
        <v>12</v>
      </c>
    </row>
    <row r="14" spans="1:6" ht="18.75">
      <c r="A14" s="13" t="str">
        <f>ALL!$A25</f>
        <v>Aledo</v>
      </c>
      <c r="B14" s="14">
        <f>ALL!$C25</f>
        <v>304</v>
      </c>
      <c r="C14" s="14">
        <f>ALL!$D25</f>
        <v>306</v>
      </c>
      <c r="D14" s="14" t="str">
        <f>ALL!$F25</f>
        <v>NT</v>
      </c>
      <c r="E14" s="14">
        <f>ALL!$G25</f>
        <v>610</v>
      </c>
      <c r="F14" s="14">
        <f t="shared" si="0"/>
        <v>13</v>
      </c>
    </row>
    <row r="15" spans="1:6" ht="18.75">
      <c r="A15" s="13" t="str">
        <f>ALL!$A145</f>
        <v>Jesuit</v>
      </c>
      <c r="B15" s="14">
        <f>ALL!$C145</f>
        <v>307</v>
      </c>
      <c r="C15" s="14">
        <f>ALL!$D145</f>
        <v>303</v>
      </c>
      <c r="D15" s="14" t="str">
        <f>ALL!$F145</f>
        <v>NT</v>
      </c>
      <c r="E15" s="14">
        <f>ALL!$G145</f>
        <v>610</v>
      </c>
      <c r="F15" s="14">
        <f t="shared" si="0"/>
        <v>13</v>
      </c>
    </row>
    <row r="16" spans="1:6" ht="18.75">
      <c r="A16" s="13" t="str">
        <f>ALL!$A187</f>
        <v>Marcus</v>
      </c>
      <c r="B16" s="14">
        <f>ALL!$C187</f>
        <v>308</v>
      </c>
      <c r="C16" s="14">
        <f>ALL!$D187</f>
        <v>302</v>
      </c>
      <c r="D16" s="14" t="str">
        <f>ALL!$F187</f>
        <v>NT</v>
      </c>
      <c r="E16" s="14">
        <f>ALL!$G187</f>
        <v>610</v>
      </c>
      <c r="F16" s="14">
        <f t="shared" si="0"/>
        <v>13</v>
      </c>
    </row>
    <row r="17" spans="1:6" ht="18.75">
      <c r="A17" s="13" t="str">
        <f>ALL!$A271</f>
        <v>San Antonio Johnson</v>
      </c>
      <c r="B17" s="14">
        <f>ALL!$C271</f>
        <v>308</v>
      </c>
      <c r="C17" s="14">
        <f>ALL!$D271</f>
        <v>303</v>
      </c>
      <c r="D17" s="14" t="str">
        <f>ALL!$F271</f>
        <v>NT</v>
      </c>
      <c r="E17" s="14">
        <f>ALL!$G271</f>
        <v>611</v>
      </c>
      <c r="F17" s="14">
        <f t="shared" si="0"/>
        <v>16</v>
      </c>
    </row>
    <row r="18" spans="1:6" ht="18.75">
      <c r="A18" s="13" t="str">
        <f>ALL!$A139</f>
        <v>Houston Memorial</v>
      </c>
      <c r="B18" s="14">
        <f>ALL!$C139</f>
        <v>305</v>
      </c>
      <c r="C18" s="14">
        <f>ALL!$D139</f>
        <v>309</v>
      </c>
      <c r="D18" s="14" t="str">
        <f>ALL!$F139</f>
        <v>NT</v>
      </c>
      <c r="E18" s="14">
        <f>ALL!$G139</f>
        <v>614</v>
      </c>
      <c r="F18" s="14">
        <f t="shared" si="0"/>
        <v>17</v>
      </c>
    </row>
    <row r="19" spans="1:6" ht="18.75">
      <c r="A19" s="13" t="str">
        <f>ALL!$A31</f>
        <v>Allen</v>
      </c>
      <c r="B19" s="14">
        <f>ALL!$C31</f>
        <v>311</v>
      </c>
      <c r="C19" s="14">
        <f>ALL!$D31</f>
        <v>303</v>
      </c>
      <c r="D19" s="14" t="str">
        <f>ALL!$F31</f>
        <v>NT</v>
      </c>
      <c r="E19" s="14">
        <f>ALL!$G31</f>
        <v>614</v>
      </c>
      <c r="F19" s="14">
        <f t="shared" si="0"/>
        <v>17</v>
      </c>
    </row>
    <row r="20" spans="1:6" ht="18.75">
      <c r="A20" s="13" t="str">
        <f>ALL!$A181</f>
        <v>Mansfield Legacy</v>
      </c>
      <c r="B20" s="14">
        <f>ALL!$C181</f>
        <v>310</v>
      </c>
      <c r="C20" s="14">
        <f>ALL!$D181</f>
        <v>305</v>
      </c>
      <c r="D20" s="14" t="str">
        <f>ALL!$F181</f>
        <v>NT</v>
      </c>
      <c r="E20" s="14">
        <f>ALL!$G181</f>
        <v>615</v>
      </c>
      <c r="F20" s="14">
        <f t="shared" si="0"/>
        <v>19</v>
      </c>
    </row>
    <row r="21" spans="1:6" ht="18.75">
      <c r="A21" s="13" t="str">
        <f>ALL!$A223</f>
        <v>Midway</v>
      </c>
      <c r="B21" s="14">
        <f>ALL!$C223</f>
        <v>313</v>
      </c>
      <c r="C21" s="14">
        <f>ALL!$D223</f>
        <v>302</v>
      </c>
      <c r="D21" s="14" t="str">
        <f>ALL!$F223</f>
        <v>NT</v>
      </c>
      <c r="E21" s="14">
        <f>ALL!$G223</f>
        <v>615</v>
      </c>
      <c r="F21" s="14">
        <f t="shared" si="0"/>
        <v>19</v>
      </c>
    </row>
    <row r="22" spans="1:6" ht="18.75">
      <c r="A22" s="13" t="str">
        <f>ALL!$A43</f>
        <v>Argyle</v>
      </c>
      <c r="B22" s="14">
        <f>ALL!$C43</f>
        <v>315</v>
      </c>
      <c r="C22" s="14">
        <f>ALL!$D43</f>
        <v>300</v>
      </c>
      <c r="D22" s="14" t="str">
        <f>ALL!$F43</f>
        <v>NT</v>
      </c>
      <c r="E22" s="14">
        <f>ALL!$G43</f>
        <v>615</v>
      </c>
      <c r="F22" s="14">
        <f t="shared" si="0"/>
        <v>19</v>
      </c>
    </row>
    <row r="23" spans="1:6" ht="18.75">
      <c r="A23" s="13" t="str">
        <f>ALL!$A235</f>
        <v>Northwest</v>
      </c>
      <c r="B23" s="14">
        <f>ALL!$C235</f>
        <v>309</v>
      </c>
      <c r="C23" s="14">
        <f>ALL!$D235</f>
        <v>310</v>
      </c>
      <c r="D23" s="14" t="str">
        <f>ALL!$F235</f>
        <v>NT</v>
      </c>
      <c r="E23" s="14">
        <f>ALL!$G235</f>
        <v>619</v>
      </c>
      <c r="F23" s="14">
        <f t="shared" si="0"/>
        <v>22</v>
      </c>
    </row>
    <row r="24" spans="1:6" ht="18.75">
      <c r="A24" s="13" t="str">
        <f>ALL!$A127</f>
        <v>Hamilton</v>
      </c>
      <c r="B24" s="14">
        <f>ALL!$C127</f>
        <v>310</v>
      </c>
      <c r="C24" s="14">
        <f>ALL!$D127</f>
        <v>309</v>
      </c>
      <c r="D24" s="14" t="str">
        <f>ALL!$F127</f>
        <v>NT</v>
      </c>
      <c r="E24" s="14">
        <f>ALL!$G127</f>
        <v>619</v>
      </c>
      <c r="F24" s="14">
        <f t="shared" si="0"/>
        <v>22</v>
      </c>
    </row>
    <row r="25" spans="1:6" ht="18.75">
      <c r="A25" s="13" t="str">
        <f>ALL!$A13</f>
        <v>Abilene Cooper</v>
      </c>
      <c r="B25" s="14">
        <f>ALL!$C13</f>
        <v>315</v>
      </c>
      <c r="C25" s="14">
        <f>ALL!$D13</f>
        <v>306</v>
      </c>
      <c r="D25" s="14" t="str">
        <f>ALL!$F13</f>
        <v>NT</v>
      </c>
      <c r="E25" s="14">
        <f>ALL!$G13</f>
        <v>621</v>
      </c>
      <c r="F25" s="14">
        <f t="shared" si="0"/>
        <v>24</v>
      </c>
    </row>
    <row r="26" spans="1:6" ht="18.75">
      <c r="A26" s="13" t="str">
        <f>ALL!$A79</f>
        <v>Champion</v>
      </c>
      <c r="B26" s="14">
        <f>ALL!$C79</f>
        <v>322</v>
      </c>
      <c r="C26" s="14">
        <f>ALL!$D79</f>
        <v>300</v>
      </c>
      <c r="D26" s="14" t="str">
        <f>ALL!$F79</f>
        <v>NT</v>
      </c>
      <c r="E26" s="14">
        <f>ALL!$G79</f>
        <v>622</v>
      </c>
      <c r="F26" s="14">
        <f t="shared" si="0"/>
        <v>25</v>
      </c>
    </row>
    <row r="27" spans="1:6" ht="18.75">
      <c r="A27" s="13" t="str">
        <f>ALL!$A205</f>
        <v>McKinney North</v>
      </c>
      <c r="B27" s="14">
        <f>ALL!$C205</f>
        <v>314</v>
      </c>
      <c r="C27" s="14">
        <f>ALL!$D205</f>
        <v>309</v>
      </c>
      <c r="D27" s="14" t="str">
        <f>ALL!$F205</f>
        <v>NT</v>
      </c>
      <c r="E27" s="14">
        <f>ALL!$G205</f>
        <v>623</v>
      </c>
      <c r="F27" s="14">
        <f t="shared" si="0"/>
        <v>26</v>
      </c>
    </row>
    <row r="28" spans="1:6" ht="18.75">
      <c r="A28" s="13" t="str">
        <f>ALL!$A151</f>
        <v>Keller</v>
      </c>
      <c r="B28" s="14">
        <f>ALL!$C151</f>
        <v>313</v>
      </c>
      <c r="C28" s="14">
        <f>ALL!$D151</f>
        <v>312</v>
      </c>
      <c r="D28" s="14" t="str">
        <f>ALL!$F151</f>
        <v>NT</v>
      </c>
      <c r="E28" s="14">
        <f>ALL!$G151</f>
        <v>625</v>
      </c>
      <c r="F28" s="14">
        <f t="shared" si="0"/>
        <v>27</v>
      </c>
    </row>
    <row r="29" spans="1:6" ht="18.75">
      <c r="A29" s="13" t="str">
        <f>ALL!$A97</f>
        <v>Denton Guyer High</v>
      </c>
      <c r="B29" s="14">
        <f>ALL!$C97</f>
        <v>312</v>
      </c>
      <c r="C29" s="14">
        <f>ALL!$D97</f>
        <v>314</v>
      </c>
      <c r="D29" s="14" t="str">
        <f>ALL!$F97</f>
        <v>NT</v>
      </c>
      <c r="E29" s="14">
        <f>ALL!$G97</f>
        <v>626</v>
      </c>
      <c r="F29" s="14">
        <f t="shared" si="0"/>
        <v>28</v>
      </c>
    </row>
    <row r="30" spans="1:6" ht="18.75">
      <c r="A30" s="13" t="str">
        <f>ALL!$A229</f>
        <v>Monterey</v>
      </c>
      <c r="B30" s="14">
        <f>ALL!$C229</f>
        <v>317</v>
      </c>
      <c r="C30" s="14">
        <f>ALL!$D229</f>
        <v>310</v>
      </c>
      <c r="D30" s="14" t="str">
        <f>ALL!$F229</f>
        <v>NT</v>
      </c>
      <c r="E30" s="14">
        <f>ALL!$G229</f>
        <v>627</v>
      </c>
      <c r="F30" s="14">
        <f t="shared" si="0"/>
        <v>29</v>
      </c>
    </row>
    <row r="31" spans="1:6" ht="18.75">
      <c r="A31" s="13" t="str">
        <f>ALL!$A85</f>
        <v>Clements</v>
      </c>
      <c r="B31" s="14">
        <f>ALL!$C85</f>
        <v>317</v>
      </c>
      <c r="C31" s="14">
        <f>ALL!$D85</f>
        <v>312</v>
      </c>
      <c r="D31" s="14" t="str">
        <f>ALL!$F85</f>
        <v>NT</v>
      </c>
      <c r="E31" s="14">
        <f>ALL!$G85</f>
        <v>629</v>
      </c>
      <c r="F31" s="14">
        <f t="shared" si="0"/>
        <v>30</v>
      </c>
    </row>
    <row r="32" spans="1:6" ht="18.75">
      <c r="A32" s="13" t="str">
        <f>ALL!$A253</f>
        <v>Plano West</v>
      </c>
      <c r="B32" s="14">
        <f>ALL!$C253</f>
        <v>327</v>
      </c>
      <c r="C32" s="14">
        <f>ALL!$D253</f>
        <v>302</v>
      </c>
      <c r="D32" s="14" t="str">
        <f>ALL!$F253</f>
        <v>NT</v>
      </c>
      <c r="E32" s="14">
        <f>ALL!$G253</f>
        <v>629</v>
      </c>
      <c r="F32" s="14">
        <f t="shared" si="0"/>
        <v>30</v>
      </c>
    </row>
    <row r="33" spans="1:6" ht="18.75">
      <c r="A33" s="13" t="str">
        <f>ALL!$A241</f>
        <v>Paschal</v>
      </c>
      <c r="B33" s="14">
        <f>ALL!$C241</f>
        <v>322</v>
      </c>
      <c r="C33" s="14">
        <f>ALL!$D241</f>
        <v>310</v>
      </c>
      <c r="D33" s="14" t="str">
        <f>ALL!$F241</f>
        <v>NT</v>
      </c>
      <c r="E33" s="14">
        <f>ALL!$G241</f>
        <v>632</v>
      </c>
      <c r="F33" s="14">
        <f t="shared" si="0"/>
        <v>32</v>
      </c>
    </row>
    <row r="34" spans="1:6" ht="18.75">
      <c r="A34" s="13" t="str">
        <f>ALL!$A109</f>
        <v>Frisco</v>
      </c>
      <c r="B34" s="14">
        <f>ALL!$C109</f>
        <v>319</v>
      </c>
      <c r="C34" s="14">
        <f>ALL!$D109</f>
        <v>316</v>
      </c>
      <c r="D34" s="14" t="str">
        <f>ALL!$F109</f>
        <v>NT</v>
      </c>
      <c r="E34" s="14">
        <f>ALL!$G109</f>
        <v>635</v>
      </c>
      <c r="F34" s="14">
        <f t="shared" ref="F34:F65" si="1">IF(E34="NT","NT",RANK(E34,E$2:E$50,1))</f>
        <v>33</v>
      </c>
    </row>
    <row r="35" spans="1:6" ht="18.75">
      <c r="A35" s="13" t="str">
        <f>ALL!$A103</f>
        <v>Flower Mound</v>
      </c>
      <c r="B35" s="14">
        <f>ALL!$C103</f>
        <v>319</v>
      </c>
      <c r="C35" s="14">
        <f>ALL!$D103</f>
        <v>318</v>
      </c>
      <c r="D35" s="14" t="str">
        <f>ALL!$F103</f>
        <v>NT</v>
      </c>
      <c r="E35" s="14">
        <f>ALL!$G103</f>
        <v>637</v>
      </c>
      <c r="F35" s="14">
        <f t="shared" si="1"/>
        <v>34</v>
      </c>
    </row>
    <row r="36" spans="1:6" ht="18.75">
      <c r="A36" s="13" t="str">
        <f>ALL!$A91</f>
        <v>Coppell</v>
      </c>
      <c r="B36" s="14">
        <f>ALL!$C91</f>
        <v>323</v>
      </c>
      <c r="C36" s="14">
        <f>ALL!$D91</f>
        <v>316</v>
      </c>
      <c r="D36" s="14" t="str">
        <f>ALL!$F91</f>
        <v>NT</v>
      </c>
      <c r="E36" s="14">
        <f>ALL!$G91</f>
        <v>639</v>
      </c>
      <c r="F36" s="14">
        <f t="shared" si="1"/>
        <v>35</v>
      </c>
    </row>
    <row r="37" spans="1:6" ht="18.75">
      <c r="A37" s="13" t="str">
        <f>ALL!$A121</f>
        <v>Granbury</v>
      </c>
      <c r="B37" s="14">
        <f>ALL!$C121</f>
        <v>339</v>
      </c>
      <c r="C37" s="14">
        <f>ALL!$D121</f>
        <v>301</v>
      </c>
      <c r="D37" s="14" t="str">
        <f>ALL!$F121</f>
        <v>NT</v>
      </c>
      <c r="E37" s="14">
        <f>ALL!$G121</f>
        <v>640</v>
      </c>
      <c r="F37" s="14">
        <f t="shared" si="1"/>
        <v>36</v>
      </c>
    </row>
    <row r="38" spans="1:6" ht="18.75">
      <c r="A38" s="13" t="str">
        <f>ALL!$A217</f>
        <v>Midlothian</v>
      </c>
      <c r="B38" s="14">
        <f>ALL!$C217</f>
        <v>340</v>
      </c>
      <c r="C38" s="14">
        <f>ALL!$D217</f>
        <v>305</v>
      </c>
      <c r="D38" s="14" t="str">
        <f>ALL!$F217</f>
        <v>NT</v>
      </c>
      <c r="E38" s="14">
        <f>ALL!$G217</f>
        <v>645</v>
      </c>
      <c r="F38" s="14">
        <f t="shared" si="1"/>
        <v>37</v>
      </c>
    </row>
    <row r="39" spans="1:6" ht="18.75">
      <c r="A39" s="13" t="str">
        <f>ALL!$A73</f>
        <v>Central High</v>
      </c>
      <c r="B39" s="14">
        <f>ALL!$C73</f>
        <v>329</v>
      </c>
      <c r="C39" s="14">
        <f>ALL!$D73</f>
        <v>317</v>
      </c>
      <c r="D39" s="14" t="str">
        <f>ALL!$F73</f>
        <v>NT</v>
      </c>
      <c r="E39" s="14">
        <f>ALL!$G73</f>
        <v>646</v>
      </c>
      <c r="F39" s="14">
        <f t="shared" si="1"/>
        <v>38</v>
      </c>
    </row>
    <row r="40" spans="1:6" ht="18.75">
      <c r="A40" s="13" t="str">
        <f>ALL!$A259</f>
        <v>Prosper</v>
      </c>
      <c r="B40" s="14">
        <f>ALL!$C259</f>
        <v>331</v>
      </c>
      <c r="C40" s="14">
        <f>ALL!$D259</f>
        <v>319</v>
      </c>
      <c r="D40" s="14" t="str">
        <f>ALL!$F259</f>
        <v>NT</v>
      </c>
      <c r="E40" s="14">
        <f>ALL!$G259</f>
        <v>650</v>
      </c>
      <c r="F40" s="14">
        <f t="shared" si="1"/>
        <v>39</v>
      </c>
    </row>
    <row r="41" spans="1:6" ht="18.75">
      <c r="A41" s="13" t="str">
        <f>ALL!$A193</f>
        <v>Martin</v>
      </c>
      <c r="B41" s="14">
        <f>ALL!$C193</f>
        <v>335</v>
      </c>
      <c r="C41" s="14">
        <f>ALL!$D193</f>
        <v>318</v>
      </c>
      <c r="D41" s="14" t="str">
        <f>ALL!$F193</f>
        <v>NT</v>
      </c>
      <c r="E41" s="14">
        <f>ALL!$G193</f>
        <v>653</v>
      </c>
      <c r="F41" s="14">
        <f t="shared" si="1"/>
        <v>40</v>
      </c>
    </row>
    <row r="42" spans="1:6" ht="18.75">
      <c r="A42" s="13" t="str">
        <f>ALL!$A211</f>
        <v>Midland</v>
      </c>
      <c r="B42" s="14">
        <f>ALL!$C211</f>
        <v>328</v>
      </c>
      <c r="C42" s="14">
        <f>ALL!$D211</f>
        <v>329</v>
      </c>
      <c r="D42" s="14" t="str">
        <f>ALL!$F211</f>
        <v>NT</v>
      </c>
      <c r="E42" s="14">
        <f>ALL!$G211</f>
        <v>657</v>
      </c>
      <c r="F42" s="14">
        <f t="shared" si="1"/>
        <v>41</v>
      </c>
    </row>
    <row r="43" spans="1:6" ht="18.75">
      <c r="A43" s="13" t="str">
        <f>ALL!$A49</f>
        <v>Arlington Heights</v>
      </c>
      <c r="B43" s="14">
        <f>ALL!$C49</f>
        <v>332</v>
      </c>
      <c r="C43" s="14">
        <f>ALL!$D49</f>
        <v>327</v>
      </c>
      <c r="D43" s="14" t="str">
        <f>ALL!$F49</f>
        <v>NT</v>
      </c>
      <c r="E43" s="14">
        <f>ALL!$G49</f>
        <v>659</v>
      </c>
      <c r="F43" s="14">
        <f t="shared" si="1"/>
        <v>42</v>
      </c>
    </row>
    <row r="44" spans="1:6" ht="18.75">
      <c r="A44" s="13" t="str">
        <f>ALL!$A7</f>
        <v>A&amp;M Consolidated</v>
      </c>
      <c r="B44" s="14">
        <f>ALL!$C7</f>
        <v>338</v>
      </c>
      <c r="C44" s="14">
        <f>ALL!$D7</f>
        <v>324</v>
      </c>
      <c r="D44" s="14" t="str">
        <f>ALL!$F7</f>
        <v>NT</v>
      </c>
      <c r="E44" s="14">
        <f>ALL!$G7</f>
        <v>662</v>
      </c>
      <c r="F44" s="14">
        <f t="shared" si="1"/>
        <v>43</v>
      </c>
    </row>
    <row r="45" spans="1:6" ht="18.75">
      <c r="A45" s="13" t="str">
        <f>ALL!$A283</f>
        <v>Stratford</v>
      </c>
      <c r="B45" s="14">
        <f>ALL!$C283</f>
        <v>332</v>
      </c>
      <c r="C45" s="14">
        <f>ALL!$D283</f>
        <v>331</v>
      </c>
      <c r="D45" s="14" t="str">
        <f>ALL!$F283</f>
        <v>NT</v>
      </c>
      <c r="E45" s="14">
        <f>ALL!$G283</f>
        <v>663</v>
      </c>
      <c r="F45" s="14">
        <f t="shared" si="1"/>
        <v>44</v>
      </c>
    </row>
    <row r="46" spans="1:6" ht="18.75">
      <c r="A46" s="13" t="str">
        <f>ALL!$A115</f>
        <v>Frisco Centennial</v>
      </c>
      <c r="B46" s="14">
        <f>ALL!$C115</f>
        <v>334</v>
      </c>
      <c r="C46" s="14">
        <f>ALL!$D115</f>
        <v>338</v>
      </c>
      <c r="D46" s="14" t="str">
        <f>ALL!$F115</f>
        <v>NT</v>
      </c>
      <c r="E46" s="14">
        <f>ALL!$G115</f>
        <v>672</v>
      </c>
      <c r="F46" s="14">
        <f t="shared" si="1"/>
        <v>45</v>
      </c>
    </row>
    <row r="47" spans="1:6" ht="18.75">
      <c r="A47" s="13" t="str">
        <f>ALL!$A247</f>
        <v>Plano</v>
      </c>
      <c r="B47" s="14">
        <f>ALL!$C247</f>
        <v>345</v>
      </c>
      <c r="C47" s="14">
        <f>ALL!$D247</f>
        <v>328</v>
      </c>
      <c r="D47" s="14" t="str">
        <f>ALL!$F247</f>
        <v>NT</v>
      </c>
      <c r="E47" s="14">
        <f>ALL!$G247</f>
        <v>673</v>
      </c>
      <c r="F47" s="14">
        <f t="shared" si="1"/>
        <v>46</v>
      </c>
    </row>
    <row r="48" spans="1:6" ht="18.75">
      <c r="A48" s="13" t="str">
        <f>ALL!$A289</f>
        <v>Vista Ridge</v>
      </c>
      <c r="B48" s="14">
        <f>ALL!$C289</f>
        <v>357</v>
      </c>
      <c r="C48" s="14">
        <f>ALL!$D289</f>
        <v>346</v>
      </c>
      <c r="D48" s="14" t="str">
        <f>ALL!$F289</f>
        <v>NT</v>
      </c>
      <c r="E48" s="14">
        <f>ALL!$G289</f>
        <v>703</v>
      </c>
      <c r="F48" s="14">
        <f t="shared" si="1"/>
        <v>47</v>
      </c>
    </row>
    <row r="49" spans="1:6" ht="18.75">
      <c r="A49" s="13" t="str">
        <f>ALL!$A295</f>
        <v>Williams Field</v>
      </c>
      <c r="B49" s="14">
        <f>ALL!$C295</f>
        <v>360</v>
      </c>
      <c r="C49" s="14">
        <f>ALL!$D295</f>
        <v>353</v>
      </c>
      <c r="D49" s="14" t="str">
        <f>ALL!$F295</f>
        <v>NT</v>
      </c>
      <c r="E49" s="14">
        <f>ALL!$G295</f>
        <v>713</v>
      </c>
      <c r="F49" s="14">
        <f t="shared" si="1"/>
        <v>48</v>
      </c>
    </row>
    <row r="50" spans="1:6" ht="18.75">
      <c r="A50" s="13" t="str">
        <f>ALL!$A61</f>
        <v>Burleson Centennial</v>
      </c>
      <c r="B50" s="14">
        <f>ALL!$C61</f>
        <v>320</v>
      </c>
      <c r="C50" s="14">
        <f>ALL!$D61</f>
        <v>442</v>
      </c>
      <c r="D50" s="14" t="str">
        <f>ALL!$F61</f>
        <v>NT</v>
      </c>
      <c r="E50" s="14">
        <f>ALL!$G61</f>
        <v>762</v>
      </c>
      <c r="F50" s="14">
        <f t="shared" si="1"/>
        <v>49</v>
      </c>
    </row>
  </sheetData>
  <sortState ref="A2:F50">
    <sortCondition ref="F2:F50"/>
  </sortState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</vt:lpstr>
      <vt:lpstr>INDIVIDUAL</vt:lpstr>
      <vt:lpstr>TEAM</vt:lpstr>
      <vt:lpstr>ALL!Print_Area</vt:lpstr>
      <vt:lpstr>INDIVIDUAL!Print_Area</vt:lpstr>
      <vt:lpstr>TEAM!Print_Area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Mckown</dc:creator>
  <cp:lastModifiedBy>Aeryn Wager</cp:lastModifiedBy>
  <cp:lastPrinted>2013-09-20T22:04:44Z</cp:lastPrinted>
  <dcterms:created xsi:type="dcterms:W3CDTF">2007-09-15T17:09:58Z</dcterms:created>
  <dcterms:modified xsi:type="dcterms:W3CDTF">2013-09-22T17:26:41Z</dcterms:modified>
</cp:coreProperties>
</file>