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11640" tabRatio="969"/>
  </bookViews>
  <sheets>
    <sheet name="Master" sheetId="7" r:id="rId1"/>
    <sheet name="School Results" sheetId="3" r:id="rId2"/>
  </sheets>
  <definedNames>
    <definedName name="_xlnm.Print_Area" localSheetId="0">Master!$A$1:$N$45</definedName>
    <definedName name="_xlnm.Print_Area" localSheetId="1">'School Results'!$A$1:$J$47</definedName>
  </definedNames>
  <calcPr calcId="145621"/>
</workbook>
</file>

<file path=xl/calcChain.xml><?xml version="1.0" encoding="utf-8"?>
<calcChain xmlns="http://schemas.openxmlformats.org/spreadsheetml/2006/main">
  <c r="I32" i="7" l="1"/>
  <c r="I33" i="7"/>
  <c r="I34" i="7"/>
  <c r="I35" i="7"/>
  <c r="I38" i="7"/>
  <c r="I39" i="7"/>
  <c r="I40" i="7"/>
  <c r="I41" i="7"/>
  <c r="I42" i="7"/>
  <c r="N3" i="7"/>
  <c r="N4" i="7"/>
  <c r="N5" i="7"/>
  <c r="N6" i="7"/>
  <c r="N7" i="7"/>
  <c r="N10" i="7"/>
  <c r="N11" i="7"/>
  <c r="N12" i="7"/>
  <c r="N13" i="7"/>
  <c r="N14" i="7"/>
  <c r="N17" i="7"/>
  <c r="N18" i="7"/>
  <c r="N19" i="7"/>
  <c r="N20" i="7"/>
  <c r="N21" i="7"/>
  <c r="N24" i="7"/>
  <c r="N25" i="7"/>
  <c r="N26" i="7"/>
  <c r="N27" i="7"/>
  <c r="N28" i="7"/>
  <c r="N31" i="7"/>
  <c r="N32" i="7"/>
  <c r="N33" i="7"/>
  <c r="N34" i="7"/>
  <c r="N35" i="7"/>
  <c r="N38" i="7"/>
  <c r="N39" i="7"/>
  <c r="N40" i="7"/>
  <c r="N41" i="7"/>
  <c r="N42" i="7"/>
  <c r="I31" i="7"/>
  <c r="D4" i="7"/>
  <c r="D5" i="7"/>
  <c r="D6" i="7"/>
  <c r="D7" i="7"/>
  <c r="D10" i="7"/>
  <c r="D11" i="7"/>
  <c r="D12" i="7"/>
  <c r="D13" i="7"/>
  <c r="D14" i="7"/>
  <c r="D17" i="7"/>
  <c r="D18" i="7"/>
  <c r="D19" i="7"/>
  <c r="D20" i="7"/>
  <c r="D21" i="7"/>
  <c r="D24" i="7"/>
  <c r="D25" i="7"/>
  <c r="D26" i="7"/>
  <c r="D27" i="7"/>
  <c r="D28" i="7"/>
  <c r="D31" i="7"/>
  <c r="D32" i="7"/>
  <c r="D33" i="7"/>
  <c r="D34" i="7"/>
  <c r="D35" i="7"/>
  <c r="D38" i="7"/>
  <c r="D39" i="7"/>
  <c r="D40" i="7"/>
  <c r="D41" i="7"/>
  <c r="D42" i="7"/>
  <c r="D45" i="7"/>
  <c r="I3" i="7"/>
  <c r="I4" i="7"/>
  <c r="I5" i="7"/>
  <c r="I6" i="7"/>
  <c r="I7" i="7"/>
  <c r="I10" i="7"/>
  <c r="I11" i="7"/>
  <c r="I12" i="7"/>
  <c r="I13" i="7"/>
  <c r="I14" i="7"/>
  <c r="I17" i="7"/>
  <c r="I18" i="7"/>
  <c r="I19" i="7"/>
  <c r="I20" i="7"/>
  <c r="I21" i="7"/>
  <c r="I24" i="7"/>
  <c r="I25" i="7"/>
  <c r="I26" i="7"/>
  <c r="I27" i="7"/>
  <c r="I28" i="7"/>
  <c r="D3" i="7"/>
  <c r="L2" i="7"/>
  <c r="M2" i="7"/>
  <c r="C3" i="3" s="1"/>
  <c r="L9" i="7"/>
  <c r="B7" i="3" s="1"/>
  <c r="C7" i="3"/>
  <c r="L16" i="7"/>
  <c r="B12" i="3" s="1"/>
  <c r="M16" i="7"/>
  <c r="C12" i="3" s="1"/>
  <c r="L23" i="7"/>
  <c r="B5" i="3"/>
  <c r="M23" i="7"/>
  <c r="C5" i="3" s="1"/>
  <c r="L30" i="7"/>
  <c r="B4" i="3" s="1"/>
  <c r="M30" i="7"/>
  <c r="C4" i="3" s="1"/>
  <c r="A7" i="3"/>
  <c r="A12" i="3"/>
  <c r="A5" i="3"/>
  <c r="A4" i="3"/>
  <c r="A3" i="3"/>
  <c r="B13" i="3"/>
  <c r="G16" i="7"/>
  <c r="B2" i="3" s="1"/>
  <c r="H16" i="7"/>
  <c r="C2" i="3" s="1"/>
  <c r="G23" i="7"/>
  <c r="B14" i="3" s="1"/>
  <c r="H23" i="7"/>
  <c r="B10" i="3"/>
  <c r="H30" i="7"/>
  <c r="C10" i="3" s="1"/>
  <c r="A13" i="3"/>
  <c r="A2" i="3"/>
  <c r="A14" i="3"/>
  <c r="A10" i="3"/>
  <c r="G2" i="7"/>
  <c r="B11" i="3" s="1"/>
  <c r="H2" i="7"/>
  <c r="A11" i="3"/>
  <c r="B9" i="7"/>
  <c r="B6" i="3" s="1"/>
  <c r="C9" i="7"/>
  <c r="C6" i="3" s="1"/>
  <c r="B16" i="7"/>
  <c r="C16" i="7"/>
  <c r="C9" i="3" s="1"/>
  <c r="B23" i="7"/>
  <c r="B8" i="3" s="1"/>
  <c r="C23" i="7"/>
  <c r="C8" i="3" s="1"/>
  <c r="B30" i="7"/>
  <c r="B15" i="3" s="1"/>
  <c r="C30" i="7"/>
  <c r="C15" i="3" s="1"/>
  <c r="A6" i="3"/>
  <c r="A9" i="3"/>
  <c r="A8" i="3"/>
  <c r="A15" i="3"/>
  <c r="B2" i="7"/>
  <c r="B1" i="3" s="1"/>
  <c r="C2" i="7"/>
  <c r="A1" i="3"/>
  <c r="N2" i="7" l="1"/>
  <c r="D3" i="3" s="1"/>
  <c r="N23" i="7"/>
  <c r="D5" i="3" s="1"/>
  <c r="D16" i="7"/>
  <c r="D9" i="3" s="1"/>
  <c r="N16" i="7"/>
  <c r="D12" i="3" s="1"/>
  <c r="D9" i="7"/>
  <c r="D6" i="3" s="1"/>
  <c r="B9" i="3"/>
  <c r="N9" i="7"/>
  <c r="D7" i="3" s="1"/>
  <c r="B3" i="3"/>
  <c r="D30" i="7"/>
  <c r="D15" i="3" s="1"/>
  <c r="D23" i="7"/>
  <c r="D8" i="3" s="1"/>
  <c r="C11" i="3"/>
  <c r="I2" i="7"/>
  <c r="D11" i="3" s="1"/>
  <c r="I16" i="7"/>
  <c r="D2" i="3" s="1"/>
  <c r="I30" i="7"/>
  <c r="D10" i="3" s="1"/>
  <c r="C14" i="3"/>
  <c r="I23" i="7"/>
  <c r="D14" i="3" s="1"/>
  <c r="N30" i="7"/>
  <c r="D4" i="3" s="1"/>
  <c r="C13" i="3"/>
  <c r="I9" i="7"/>
  <c r="D13" i="3" s="1"/>
  <c r="C1" i="3"/>
  <c r="D2" i="7"/>
  <c r="D1" i="3" s="1"/>
</calcChain>
</file>

<file path=xl/sharedStrings.xml><?xml version="1.0" encoding="utf-8"?>
<sst xmlns="http://schemas.openxmlformats.org/spreadsheetml/2006/main" count="115" uniqueCount="111">
  <si>
    <t>2014 UIL Girl's Region II 5A</t>
  </si>
  <si>
    <t>April 14-15, 2014</t>
  </si>
  <si>
    <r>
      <t xml:space="preserve">Cottonwood Creek Golf Course Waco, TX </t>
    </r>
    <r>
      <rPr>
        <sz val="8"/>
        <rFont val="Arial"/>
        <family val="2"/>
      </rPr>
      <t xml:space="preserve"> Par 72  5,716 yards</t>
    </r>
  </si>
  <si>
    <t>Medalist</t>
  </si>
  <si>
    <r>
      <t xml:space="preserve">Elizabeth Marshall </t>
    </r>
    <r>
      <rPr>
        <sz val="5"/>
        <rFont val="Baskerville Old Face"/>
        <family val="1"/>
      </rPr>
      <t>Westwood</t>
    </r>
  </si>
  <si>
    <r>
      <t xml:space="preserve">Paige Greenan </t>
    </r>
    <r>
      <rPr>
        <sz val="10"/>
        <rFont val="Baskerville Old Face"/>
        <family val="1"/>
      </rPr>
      <t>Klein Oak</t>
    </r>
  </si>
  <si>
    <r>
      <t xml:space="preserve">Nicole Dillon </t>
    </r>
    <r>
      <rPr>
        <sz val="10"/>
        <rFont val="Baskerville Old Face"/>
        <family val="1"/>
      </rPr>
      <t>Atascocita</t>
    </r>
  </si>
  <si>
    <r>
      <t xml:space="preserve">Kaylin Milholland </t>
    </r>
    <r>
      <rPr>
        <sz val="10"/>
        <rFont val="Baskerville Old Face"/>
        <family val="1"/>
      </rPr>
      <t>Sachse</t>
    </r>
  </si>
  <si>
    <r>
      <t xml:space="preserve">Madigan Murray </t>
    </r>
    <r>
      <rPr>
        <sz val="5"/>
        <rFont val="Baskerville Old Face"/>
        <family val="1"/>
      </rPr>
      <t>McKinny Boyd</t>
    </r>
  </si>
  <si>
    <r>
      <t xml:space="preserve">Delaney Nelson </t>
    </r>
    <r>
      <rPr>
        <sz val="10"/>
        <rFont val="Baskerville Old Face"/>
        <family val="1"/>
      </rPr>
      <t>Stony Point</t>
    </r>
  </si>
  <si>
    <r>
      <t>Taylor Rieger</t>
    </r>
    <r>
      <rPr>
        <sz val="10"/>
        <rFont val="Baskerville Old Face"/>
        <family val="1"/>
      </rPr>
      <t xml:space="preserve"> Bryan</t>
    </r>
  </si>
  <si>
    <r>
      <t xml:space="preserve">Annaliesia Salazar </t>
    </r>
    <r>
      <rPr>
        <sz val="10"/>
        <rFont val="Baskerville Old Face"/>
        <family val="1"/>
      </rPr>
      <t>Mesquite</t>
    </r>
  </si>
  <si>
    <r>
      <t xml:space="preserve">Megan Spinn </t>
    </r>
    <r>
      <rPr>
        <sz val="10"/>
        <rFont val="Baskerville Old Face"/>
        <family val="1"/>
      </rPr>
      <t>Anderson</t>
    </r>
  </si>
  <si>
    <r>
      <rPr>
        <sz val="11"/>
        <rFont val="Baskerville Old Face"/>
        <family val="1"/>
      </rPr>
      <t>Naomi Swindle</t>
    </r>
    <r>
      <rPr>
        <sz val="12"/>
        <rFont val="Baskerville Old Face"/>
        <family val="1"/>
      </rPr>
      <t xml:space="preserve"> </t>
    </r>
    <r>
      <rPr>
        <sz val="8"/>
        <rFont val="Baskerville Old Face"/>
        <family val="1"/>
      </rPr>
      <t>Garland Lakeview</t>
    </r>
  </si>
  <si>
    <r>
      <t xml:space="preserve">Robin Thomas </t>
    </r>
    <r>
      <rPr>
        <sz val="10"/>
        <rFont val="Baskerville Old Face"/>
        <family val="1"/>
      </rPr>
      <t>Richardson</t>
    </r>
  </si>
  <si>
    <r>
      <t xml:space="preserve">Stephanie Tutt </t>
    </r>
    <r>
      <rPr>
        <sz val="8"/>
        <rFont val="Baskerville Old Face"/>
        <family val="1"/>
      </rPr>
      <t>McKinney Boyd</t>
    </r>
  </si>
  <si>
    <t>Morgan Lay Lake Travis</t>
  </si>
  <si>
    <t>Veronica Grey</t>
  </si>
  <si>
    <t>Gabrielle Williams</t>
  </si>
  <si>
    <t>Alex Powell</t>
  </si>
  <si>
    <t>Jessica Slaughter</t>
  </si>
  <si>
    <t>Tayler Moll</t>
  </si>
  <si>
    <t>Lauren Kim</t>
  </si>
  <si>
    <t>Leilani McDaniel</t>
  </si>
  <si>
    <t>Kaylie Ivester</t>
  </si>
  <si>
    <t>Nicole Neves</t>
  </si>
  <si>
    <t>Natalie Windolph</t>
  </si>
  <si>
    <t>Cadie Gaubatz</t>
  </si>
  <si>
    <t>Brittany Walker</t>
  </si>
  <si>
    <t>Sydney Garber</t>
  </si>
  <si>
    <t>Stephanie Allin</t>
  </si>
  <si>
    <t>Emma Beaty</t>
  </si>
  <si>
    <t>Gracie Baergen</t>
  </si>
  <si>
    <t>Caroline Hall</t>
  </si>
  <si>
    <t>Stefani Kessler</t>
  </si>
  <si>
    <t>Taryn Marstella</t>
  </si>
  <si>
    <t>Madi Engels</t>
  </si>
  <si>
    <t>Kristin Pierce</t>
  </si>
  <si>
    <t>Madi Dewees</t>
  </si>
  <si>
    <t>Kyra Miller</t>
  </si>
  <si>
    <t>Lila Robinett</t>
  </si>
  <si>
    <t>Emily Gruppi</t>
  </si>
  <si>
    <t>Cheyann Alford</t>
  </si>
  <si>
    <t>Mykayla Fontaine</t>
  </si>
  <si>
    <t>Meaghan McNamara</t>
  </si>
  <si>
    <t>Maggie Lee</t>
  </si>
  <si>
    <t>Kelly Allen</t>
  </si>
  <si>
    <t>Taryn Johnson</t>
  </si>
  <si>
    <t>Allie Walker</t>
  </si>
  <si>
    <t>Maddy Cagney</t>
  </si>
  <si>
    <t>Alyssa Wilson</t>
  </si>
  <si>
    <t>Gabby Pucci</t>
  </si>
  <si>
    <t>Robyn Hall</t>
  </si>
  <si>
    <t>Hayley Boles</t>
  </si>
  <si>
    <t>Brinley Price</t>
  </si>
  <si>
    <t>Shelby DeVore</t>
  </si>
  <si>
    <t>Kassidy Smith</t>
  </si>
  <si>
    <t>Jessica Dunn</t>
  </si>
  <si>
    <t>Kaleigh Brady</t>
  </si>
  <si>
    <t>Gracie Aday</t>
  </si>
  <si>
    <t>Megan Thothong</t>
  </si>
  <si>
    <t>Camile Enright</t>
  </si>
  <si>
    <t>Kaitlyn Fritz</t>
  </si>
  <si>
    <t>Sara Kim</t>
  </si>
  <si>
    <t>Joann Chung</t>
  </si>
  <si>
    <t>Kristen Gillman</t>
  </si>
  <si>
    <t>Emily Gillman</t>
  </si>
  <si>
    <t>Ann Parmerter</t>
  </si>
  <si>
    <t>Lauren Comegys</t>
  </si>
  <si>
    <t>Veronica McGrail</t>
  </si>
  <si>
    <t>Emma Ballard</t>
  </si>
  <si>
    <t>Maia Jessup</t>
  </si>
  <si>
    <t>Gabi McDowell</t>
  </si>
  <si>
    <t>Ashlyn Rock</t>
  </si>
  <si>
    <t>Jacqueline Russ</t>
  </si>
  <si>
    <t>Brooke McDonald</t>
  </si>
  <si>
    <t>Allie Anderson</t>
  </si>
  <si>
    <t>Greta Bruner</t>
  </si>
  <si>
    <t>Ashlynn Novak</t>
  </si>
  <si>
    <t>Carley Charbonneau</t>
  </si>
  <si>
    <t>Maddie Szeryk</t>
  </si>
  <si>
    <t>Jordy LaBarbera</t>
  </si>
  <si>
    <t>Julie Houston</t>
  </si>
  <si>
    <t>Amber Park</t>
  </si>
  <si>
    <t>Tori Ramirez</t>
  </si>
  <si>
    <t>Kennedy Swann</t>
  </si>
  <si>
    <t>Robin Tan</t>
  </si>
  <si>
    <t>Randi Romack</t>
  </si>
  <si>
    <t>Reanna De La Cruz</t>
  </si>
  <si>
    <t>Maggie Cowart</t>
  </si>
  <si>
    <r>
      <t xml:space="preserve">Cedar Ridge   </t>
    </r>
    <r>
      <rPr>
        <b/>
        <sz val="10"/>
        <rFont val="Baskerville Old Face"/>
        <family val="1"/>
      </rPr>
      <t>Coach Pool</t>
    </r>
  </si>
  <si>
    <r>
      <t xml:space="preserve">McNeil     </t>
    </r>
    <r>
      <rPr>
        <b/>
        <sz val="10"/>
        <rFont val="Baskerville Old Face"/>
        <family val="1"/>
      </rPr>
      <t>Coach Hoover</t>
    </r>
  </si>
  <si>
    <r>
      <t xml:space="preserve">Rockwall     </t>
    </r>
    <r>
      <rPr>
        <b/>
        <sz val="10"/>
        <rFont val="Baskerville Old Face"/>
        <family val="1"/>
      </rPr>
      <t>Coach Watkins</t>
    </r>
  </si>
  <si>
    <r>
      <rPr>
        <b/>
        <sz val="15"/>
        <rFont val="Baskerville Old Face"/>
        <family val="1"/>
      </rPr>
      <t>Richardson Pearce</t>
    </r>
    <r>
      <rPr>
        <b/>
        <sz val="16"/>
        <rFont val="Baskerville Old Face"/>
        <family val="1"/>
      </rPr>
      <t xml:space="preserve"> </t>
    </r>
    <r>
      <rPr>
        <b/>
        <sz val="10"/>
        <rFont val="Baskerville Old Face"/>
        <family val="1"/>
      </rPr>
      <t>Coach Mounger</t>
    </r>
  </si>
  <si>
    <r>
      <t xml:space="preserve">Garland Rowlett     </t>
    </r>
    <r>
      <rPr>
        <b/>
        <sz val="10"/>
        <rFont val="Baskerville Old Face"/>
        <family val="1"/>
      </rPr>
      <t>Coach Parker</t>
    </r>
  </si>
  <si>
    <r>
      <t xml:space="preserve">Longview     </t>
    </r>
    <r>
      <rPr>
        <b/>
        <sz val="10"/>
        <rFont val="Baskerville Old Face"/>
        <family val="1"/>
      </rPr>
      <t>Coach Palmer</t>
    </r>
  </si>
  <si>
    <r>
      <rPr>
        <b/>
        <sz val="14"/>
        <rFont val="Baskerville Old Face"/>
        <family val="1"/>
      </rPr>
      <t>Humble Kingwood B</t>
    </r>
    <r>
      <rPr>
        <b/>
        <sz val="16"/>
        <rFont val="Baskerville Old Face"/>
        <family val="1"/>
      </rPr>
      <t xml:space="preserve"> </t>
    </r>
    <r>
      <rPr>
        <b/>
        <sz val="10"/>
        <rFont val="Baskerville Old Face"/>
        <family val="1"/>
      </rPr>
      <t>Coach Willis</t>
    </r>
  </si>
  <si>
    <r>
      <rPr>
        <b/>
        <sz val="12"/>
        <rFont val="Baskerville Old Face"/>
        <family val="1"/>
      </rPr>
      <t>Richardson</t>
    </r>
    <r>
      <rPr>
        <b/>
        <sz val="10"/>
        <rFont val="Baskerville Old Face"/>
        <family val="1"/>
      </rPr>
      <t xml:space="preserve"> Lake Highlands  Coach Krate</t>
    </r>
  </si>
  <si>
    <r>
      <rPr>
        <b/>
        <sz val="10"/>
        <rFont val="Baskerville Old Face"/>
        <family val="1"/>
      </rPr>
      <t xml:space="preserve">Conroe </t>
    </r>
    <r>
      <rPr>
        <b/>
        <sz val="7"/>
        <rFont val="Baskerville Old Face"/>
        <family val="1"/>
      </rPr>
      <t>The Woodlands College Park Coach Tatum</t>
    </r>
  </si>
  <si>
    <r>
      <t xml:space="preserve">Plano West     </t>
    </r>
    <r>
      <rPr>
        <b/>
        <sz val="10"/>
        <rFont val="Baskerville Old Face"/>
        <family val="1"/>
      </rPr>
      <t>Coach Hardison</t>
    </r>
  </si>
  <si>
    <r>
      <t xml:space="preserve">Lake Travis </t>
    </r>
    <r>
      <rPr>
        <b/>
        <sz val="10"/>
        <rFont val="Baskerville Old Face"/>
        <family val="1"/>
      </rPr>
      <t>Coach Morris &amp; Wager</t>
    </r>
  </si>
  <si>
    <r>
      <rPr>
        <b/>
        <sz val="14"/>
        <rFont val="Baskerville Old Face"/>
        <family val="1"/>
      </rPr>
      <t xml:space="preserve">Humble Kingwood A </t>
    </r>
    <r>
      <rPr>
        <b/>
        <sz val="10"/>
        <rFont val="Baskerville Old Face"/>
        <family val="1"/>
      </rPr>
      <t>Coach Willis</t>
    </r>
  </si>
  <si>
    <r>
      <rPr>
        <b/>
        <sz val="12"/>
        <rFont val="Baskerville Old Face"/>
        <family val="1"/>
      </rPr>
      <t xml:space="preserve">Conroe </t>
    </r>
    <r>
      <rPr>
        <b/>
        <sz val="10"/>
        <rFont val="Baskerville Old Face"/>
        <family val="1"/>
      </rPr>
      <t>The Woodlands</t>
    </r>
    <r>
      <rPr>
        <b/>
        <sz val="12"/>
        <rFont val="Baskerville Old Face"/>
        <family val="1"/>
      </rPr>
      <t xml:space="preserve"> </t>
    </r>
    <r>
      <rPr>
        <b/>
        <sz val="10"/>
        <rFont val="Baskerville Old Face"/>
        <family val="1"/>
      </rPr>
      <t xml:space="preserve"> Coach Cribari</t>
    </r>
  </si>
  <si>
    <r>
      <t xml:space="preserve">Allen </t>
    </r>
    <r>
      <rPr>
        <b/>
        <sz val="10"/>
        <rFont val="Baskerville Old Face"/>
        <family val="1"/>
      </rPr>
      <t>Coach Gravley</t>
    </r>
  </si>
  <si>
    <r>
      <t xml:space="preserve">Westlake     </t>
    </r>
    <r>
      <rPr>
        <b/>
        <sz val="10"/>
        <rFont val="Baskerville Old Face"/>
        <family val="1"/>
      </rPr>
      <t>Coach Nowland</t>
    </r>
  </si>
  <si>
    <r>
      <t xml:space="preserve">Paige Lemaster </t>
    </r>
    <r>
      <rPr>
        <sz val="5"/>
        <rFont val="Baskerville Old Face"/>
        <family val="1"/>
      </rPr>
      <t>Rockwall Heath</t>
    </r>
  </si>
  <si>
    <r>
      <t>Andrea Lopez</t>
    </r>
    <r>
      <rPr>
        <sz val="8"/>
        <rFont val="Baskerville Old Face"/>
        <family val="1"/>
      </rPr>
      <t xml:space="preserve"> Conroe </t>
    </r>
    <r>
      <rPr>
        <sz val="5"/>
        <rFont val="Baskerville Old Face"/>
        <family val="1"/>
      </rPr>
      <t>The Woodlands</t>
    </r>
  </si>
  <si>
    <r>
      <t>Mady Rhodenbaugh</t>
    </r>
    <r>
      <rPr>
        <sz val="8"/>
        <rFont val="Baskerville Old Face"/>
        <family val="1"/>
      </rPr>
      <t xml:space="preserve"> Richardson Berkner</t>
    </r>
  </si>
  <si>
    <t>Stormy Randazzo</t>
  </si>
  <si>
    <t>WD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</si>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</sst>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Arial"/>
    </font>
    <font>
      <sz val="8"/>
      <name val="Arial"/>
    </font>
    <font>
      <b/>
      <sz val="12"/>
      <name val="Baskerville Old Face"/>
      <family val="1"/>
    </font>
    <font>
      <sz val="12"/>
      <name val="Baskerville Old Face"/>
      <family val="1"/>
    </font>
    <font>
      <sz val="26"/>
      <name val="Baskerville Old Face"/>
      <family val="1"/>
    </font>
    <font>
      <b/>
      <sz val="18"/>
      <name val="Baskerville Old Face"/>
    </font>
    <font>
      <sz val="16"/>
      <name val="Arial"/>
      <family val="2"/>
    </font>
    <font>
      <sz val="16"/>
      <name val="Arial"/>
    </font>
    <font>
      <sz val="14"/>
      <name val="Arial"/>
    </font>
    <font>
      <sz val="18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Baskerville Old Face"/>
      <family val="1"/>
    </font>
    <font>
      <b/>
      <sz val="14"/>
      <name val="Baskerville Old Face"/>
      <family val="1"/>
    </font>
    <font>
      <b/>
      <sz val="16"/>
      <name val="Baskerville Old Face"/>
      <family val="1"/>
    </font>
    <font>
      <sz val="5"/>
      <name val="Baskerville Old Face"/>
      <family val="1"/>
    </font>
    <font>
      <sz val="10"/>
      <name val="Baskerville Old Face"/>
      <family val="1"/>
    </font>
    <font>
      <sz val="8"/>
      <name val="Baskerville Old Face"/>
      <family val="1"/>
    </font>
    <font>
      <sz val="11"/>
      <name val="Baskerville Old Face"/>
      <family val="1"/>
    </font>
    <font>
      <b/>
      <sz val="10"/>
      <name val="Baskerville Old Face"/>
      <family val="1"/>
    </font>
    <font>
      <b/>
      <sz val="15"/>
      <name val="Baskerville Old Face"/>
      <family val="1"/>
    </font>
    <font>
      <b/>
      <sz val="8"/>
      <name val="Baskerville Old Face"/>
      <family val="1"/>
    </font>
    <font>
      <b/>
      <sz val="7"/>
      <name val="Baskerville Old Face"/>
      <family val="1"/>
    </font>
    <font>
      <b/>
      <sz val="12"/>
      <color rgb="FFFF0000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14" fillId="2" borderId="1" xfId="0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23" fillId="0" borderId="1" xfId="0" applyFont="1" applyBorder="1"/>
    <xf numFmtId="0" fontId="14" fillId="3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0" fontId="0" fillId="3" borderId="0" xfId="0" applyFill="1"/>
    <xf numFmtId="0" fontId="21" fillId="3" borderId="1" xfId="0" applyFont="1" applyFill="1" applyBorder="1"/>
    <xf numFmtId="0" fontId="14" fillId="4" borderId="1" xfId="0" applyFont="1" applyFill="1" applyBorder="1"/>
    <xf numFmtId="0" fontId="2" fillId="4" borderId="1" xfId="0" applyFont="1" applyFill="1" applyBorder="1"/>
    <xf numFmtId="0" fontId="4" fillId="4" borderId="1" xfId="0" applyFont="1" applyFill="1" applyBorder="1"/>
    <xf numFmtId="0" fontId="13" fillId="5" borderId="1" xfId="0" applyFont="1" applyFill="1" applyBorder="1"/>
    <xf numFmtId="0" fontId="2" fillId="5" borderId="1" xfId="0" applyFont="1" applyFill="1" applyBorder="1"/>
    <xf numFmtId="0" fontId="4" fillId="5" borderId="1" xfId="0" applyFont="1" applyFill="1" applyBorder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7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selection activeCell="K12" sqref="K12:N12"/>
    </sheetView>
  </sheetViews>
  <sheetFormatPr defaultRowHeight="15" x14ac:dyDescent="0.2"/>
  <cols>
    <col min="1" max="1" width="30.77734375" customWidth="1"/>
    <col min="2" max="3" width="6.77734375" customWidth="1"/>
    <col min="4" max="4" width="7.33203125" customWidth="1"/>
    <col min="5" max="5" width="2.88671875" customWidth="1"/>
    <col min="6" max="6" width="30.77734375" customWidth="1"/>
    <col min="7" max="8" width="6.77734375" customWidth="1"/>
    <col min="9" max="9" width="8" customWidth="1"/>
    <col min="10" max="10" width="2.88671875" customWidth="1"/>
    <col min="11" max="11" width="30.77734375" customWidth="1"/>
    <col min="12" max="13" width="6.77734375" customWidth="1"/>
    <col min="14" max="14" width="7.109375" customWidth="1"/>
  </cols>
  <sheetData>
    <row r="1" spans="1:14" ht="20.25" x14ac:dyDescent="0.3">
      <c r="A1" s="5" t="s">
        <v>0</v>
      </c>
      <c r="F1" s="9" t="s">
        <v>2</v>
      </c>
      <c r="K1" s="6" t="s">
        <v>1</v>
      </c>
    </row>
    <row r="2" spans="1:14" ht="33.75" x14ac:dyDescent="0.5">
      <c r="A2" s="13" t="s">
        <v>103</v>
      </c>
      <c r="B2" s="14">
        <f>SUM(B3:B7)-MAX(B3:B7)</f>
        <v>320</v>
      </c>
      <c r="C2" s="14">
        <f>SUM(C3:C7)-MAX(C3:C7)</f>
        <v>299</v>
      </c>
      <c r="D2" s="15">
        <f t="shared" ref="D2:D7" si="0">SUM(B2:C2)</f>
        <v>619</v>
      </c>
      <c r="F2" s="17" t="s">
        <v>90</v>
      </c>
      <c r="G2" s="18">
        <f>SUM(G3:G7)-MAX(G3:G7)</f>
        <v>401</v>
      </c>
      <c r="H2" s="18">
        <f>SUM(H3:H7)-MAX(H3:H7)</f>
        <v>387</v>
      </c>
      <c r="I2" s="19">
        <f t="shared" ref="I2:I7" si="1">SUM(G2:H2)</f>
        <v>788</v>
      </c>
      <c r="K2" s="25" t="s">
        <v>102</v>
      </c>
      <c r="L2" s="26">
        <f>SUM(L3:L7)-MAX(L3:L7)</f>
        <v>322</v>
      </c>
      <c r="M2" s="26">
        <f>SUM(M3:M7)-MAX(M3:M7)</f>
        <v>309</v>
      </c>
      <c r="N2" s="27">
        <f t="shared" ref="N2:N7" si="2">SUM(L2:M2)</f>
        <v>631</v>
      </c>
    </row>
    <row r="3" spans="1:14" ht="15.75" x14ac:dyDescent="0.25">
      <c r="A3" s="1" t="s">
        <v>80</v>
      </c>
      <c r="B3" s="1">
        <v>77</v>
      </c>
      <c r="C3" s="16">
        <v>71</v>
      </c>
      <c r="D3" s="1">
        <f t="shared" si="0"/>
        <v>148</v>
      </c>
      <c r="F3" s="1" t="s">
        <v>17</v>
      </c>
      <c r="G3" s="1">
        <v>89</v>
      </c>
      <c r="H3" s="1">
        <v>88</v>
      </c>
      <c r="I3" s="1">
        <f t="shared" si="1"/>
        <v>177</v>
      </c>
      <c r="K3" s="1" t="s">
        <v>75</v>
      </c>
      <c r="L3" s="1">
        <v>78</v>
      </c>
      <c r="M3" s="1">
        <v>77</v>
      </c>
      <c r="N3" s="1">
        <f t="shared" si="2"/>
        <v>155</v>
      </c>
    </row>
    <row r="4" spans="1:14" ht="15.75" x14ac:dyDescent="0.25">
      <c r="A4" s="1" t="s">
        <v>81</v>
      </c>
      <c r="B4" s="1">
        <v>76</v>
      </c>
      <c r="C4" s="1">
        <v>77</v>
      </c>
      <c r="D4" s="1">
        <f t="shared" si="0"/>
        <v>153</v>
      </c>
      <c r="F4" s="1" t="s">
        <v>18</v>
      </c>
      <c r="G4" s="1">
        <v>104</v>
      </c>
      <c r="H4" s="1">
        <v>108</v>
      </c>
      <c r="I4" s="1">
        <f t="shared" si="1"/>
        <v>212</v>
      </c>
      <c r="K4" s="1" t="s">
        <v>76</v>
      </c>
      <c r="L4" s="1">
        <v>82</v>
      </c>
      <c r="M4" s="1">
        <v>77</v>
      </c>
      <c r="N4" s="1">
        <f t="shared" si="2"/>
        <v>159</v>
      </c>
    </row>
    <row r="5" spans="1:14" ht="15.75" x14ac:dyDescent="0.25">
      <c r="A5" s="1" t="s">
        <v>82</v>
      </c>
      <c r="B5" s="1">
        <v>83</v>
      </c>
      <c r="C5" s="1">
        <v>77</v>
      </c>
      <c r="D5" s="1">
        <f t="shared" si="0"/>
        <v>160</v>
      </c>
      <c r="F5" s="1" t="s">
        <v>19</v>
      </c>
      <c r="G5" s="1">
        <v>102</v>
      </c>
      <c r="H5" s="1">
        <v>99</v>
      </c>
      <c r="I5" s="1">
        <f t="shared" si="1"/>
        <v>201</v>
      </c>
      <c r="K5" s="1" t="s">
        <v>77</v>
      </c>
      <c r="L5" s="1">
        <v>80</v>
      </c>
      <c r="M5" s="1">
        <v>73</v>
      </c>
      <c r="N5" s="1">
        <f t="shared" si="2"/>
        <v>153</v>
      </c>
    </row>
    <row r="6" spans="1:14" ht="15.75" x14ac:dyDescent="0.25">
      <c r="A6" s="1" t="s">
        <v>83</v>
      </c>
      <c r="B6" s="1">
        <v>84</v>
      </c>
      <c r="C6" s="1">
        <v>74</v>
      </c>
      <c r="D6" s="1">
        <f t="shared" si="0"/>
        <v>158</v>
      </c>
      <c r="F6" s="1" t="s">
        <v>20</v>
      </c>
      <c r="G6" s="1">
        <v>108</v>
      </c>
      <c r="H6" s="1">
        <v>98</v>
      </c>
      <c r="I6" s="1">
        <f t="shared" si="1"/>
        <v>206</v>
      </c>
      <c r="K6" s="1" t="s">
        <v>78</v>
      </c>
      <c r="L6" s="1">
        <v>82</v>
      </c>
      <c r="M6" s="1">
        <v>86</v>
      </c>
      <c r="N6" s="1">
        <f t="shared" si="2"/>
        <v>168</v>
      </c>
    </row>
    <row r="7" spans="1:14" ht="15.75" x14ac:dyDescent="0.25">
      <c r="A7" s="1" t="s">
        <v>84</v>
      </c>
      <c r="B7" s="1">
        <v>87</v>
      </c>
      <c r="C7" s="1">
        <v>82</v>
      </c>
      <c r="D7" s="1">
        <f t="shared" si="0"/>
        <v>169</v>
      </c>
      <c r="F7" s="1" t="s">
        <v>21</v>
      </c>
      <c r="G7" s="1">
        <v>106</v>
      </c>
      <c r="H7" s="1">
        <v>102</v>
      </c>
      <c r="I7" s="1">
        <f t="shared" si="1"/>
        <v>208</v>
      </c>
      <c r="K7" s="1" t="s">
        <v>79</v>
      </c>
      <c r="L7" s="1">
        <v>88</v>
      </c>
      <c r="M7" s="1">
        <v>82</v>
      </c>
      <c r="N7" s="1">
        <f t="shared" si="2"/>
        <v>170</v>
      </c>
    </row>
    <row r="8" spans="1:14" s="4" customFormat="1" ht="15.75" x14ac:dyDescent="0.25">
      <c r="A8" s="3"/>
      <c r="D8" s="2"/>
      <c r="F8" s="3"/>
      <c r="I8" s="2"/>
      <c r="K8" s="3"/>
      <c r="N8" s="2"/>
    </row>
    <row r="9" spans="1:14" ht="33.75" x14ac:dyDescent="0.5">
      <c r="A9" s="21" t="s">
        <v>98</v>
      </c>
      <c r="B9" s="18">
        <f>SUM(B10:B14)-MAX(B10:B14)</f>
        <v>355</v>
      </c>
      <c r="C9" s="18">
        <f>SUM(C10:C14)-MAX(C10:C14)</f>
        <v>321</v>
      </c>
      <c r="D9" s="19">
        <f t="shared" ref="D9:D14" si="3">SUM(B9:C9)</f>
        <v>676</v>
      </c>
      <c r="E9" s="20"/>
      <c r="F9" s="17" t="s">
        <v>94</v>
      </c>
      <c r="G9" s="18">
        <v>396</v>
      </c>
      <c r="H9" s="18">
        <v>428</v>
      </c>
      <c r="I9" s="19">
        <f t="shared" ref="I9:I14" si="4">SUM(G9:H9)</f>
        <v>824</v>
      </c>
      <c r="K9" s="17" t="s">
        <v>101</v>
      </c>
      <c r="L9" s="18">
        <f>SUM(L10:L14)-MAX(L10:L14)</f>
        <v>361</v>
      </c>
      <c r="M9" s="18">
        <v>356</v>
      </c>
      <c r="N9" s="19">
        <f t="shared" ref="N9:N14" si="5">SUM(L9:M9)</f>
        <v>717</v>
      </c>
    </row>
    <row r="10" spans="1:14" ht="15.75" x14ac:dyDescent="0.25">
      <c r="A10" s="1" t="s">
        <v>55</v>
      </c>
      <c r="B10" s="1">
        <v>95</v>
      </c>
      <c r="C10" s="1">
        <v>76</v>
      </c>
      <c r="D10" s="1">
        <f t="shared" si="3"/>
        <v>171</v>
      </c>
      <c r="F10" s="1" t="s">
        <v>108</v>
      </c>
      <c r="G10" s="1">
        <v>88</v>
      </c>
      <c r="H10" s="1">
        <v>87</v>
      </c>
      <c r="I10" s="1">
        <f t="shared" si="4"/>
        <v>175</v>
      </c>
      <c r="K10" s="1" t="s">
        <v>70</v>
      </c>
      <c r="L10" s="1">
        <v>87</v>
      </c>
      <c r="M10" s="1">
        <v>79</v>
      </c>
      <c r="N10" s="1">
        <f t="shared" si="5"/>
        <v>166</v>
      </c>
    </row>
    <row r="11" spans="1:14" ht="15.75" x14ac:dyDescent="0.25">
      <c r="A11" s="1" t="s">
        <v>56</v>
      </c>
      <c r="B11" s="1">
        <v>85</v>
      </c>
      <c r="C11" s="1">
        <v>76</v>
      </c>
      <c r="D11" s="1">
        <f t="shared" si="3"/>
        <v>161</v>
      </c>
      <c r="F11" s="1" t="s">
        <v>37</v>
      </c>
      <c r="G11" s="1">
        <v>101</v>
      </c>
      <c r="H11" s="1">
        <v>106</v>
      </c>
      <c r="I11" s="1">
        <f t="shared" si="4"/>
        <v>207</v>
      </c>
      <c r="K11" s="1" t="s">
        <v>71</v>
      </c>
      <c r="L11" s="1">
        <v>87</v>
      </c>
      <c r="M11" s="1">
        <v>86</v>
      </c>
      <c r="N11" s="1">
        <f t="shared" si="5"/>
        <v>173</v>
      </c>
    </row>
    <row r="12" spans="1:14" ht="15.75" x14ac:dyDescent="0.25">
      <c r="A12" s="1" t="s">
        <v>57</v>
      </c>
      <c r="B12" s="1">
        <v>93</v>
      </c>
      <c r="C12" s="1">
        <v>86</v>
      </c>
      <c r="D12" s="1">
        <f t="shared" si="3"/>
        <v>179</v>
      </c>
      <c r="F12" s="1" t="s">
        <v>38</v>
      </c>
      <c r="G12" s="1">
        <v>97</v>
      </c>
      <c r="H12" s="1">
        <v>118</v>
      </c>
      <c r="I12" s="1">
        <f t="shared" si="4"/>
        <v>215</v>
      </c>
      <c r="K12" s="37" t="s">
        <v>72</v>
      </c>
      <c r="L12" s="37">
        <v>92</v>
      </c>
      <c r="M12" s="37">
        <v>82</v>
      </c>
      <c r="N12" s="37">
        <f t="shared" si="5"/>
        <v>174</v>
      </c>
    </row>
    <row r="13" spans="1:14" ht="15.75" x14ac:dyDescent="0.25">
      <c r="A13" s="1" t="s">
        <v>58</v>
      </c>
      <c r="B13" s="1">
        <v>84</v>
      </c>
      <c r="C13" s="1">
        <v>83</v>
      </c>
      <c r="D13" s="1">
        <f t="shared" si="3"/>
        <v>167</v>
      </c>
      <c r="F13" s="1" t="s">
        <v>39</v>
      </c>
      <c r="G13" s="1">
        <v>110</v>
      </c>
      <c r="H13" s="1">
        <v>117</v>
      </c>
      <c r="I13" s="1">
        <f t="shared" si="4"/>
        <v>227</v>
      </c>
      <c r="K13" s="1" t="s">
        <v>73</v>
      </c>
      <c r="L13" s="1">
        <v>97</v>
      </c>
      <c r="M13" s="1">
        <v>94</v>
      </c>
      <c r="N13" s="1">
        <f t="shared" si="5"/>
        <v>191</v>
      </c>
    </row>
    <row r="14" spans="1:14" ht="15.75" x14ac:dyDescent="0.25">
      <c r="A14" s="1" t="s">
        <v>59</v>
      </c>
      <c r="B14" s="1">
        <v>93</v>
      </c>
      <c r="C14" s="1">
        <v>90</v>
      </c>
      <c r="D14" s="1">
        <f t="shared" si="3"/>
        <v>183</v>
      </c>
      <c r="F14" s="1"/>
      <c r="G14" s="1"/>
      <c r="H14" s="1"/>
      <c r="I14" s="1">
        <f t="shared" si="4"/>
        <v>0</v>
      </c>
      <c r="K14" s="1" t="s">
        <v>74</v>
      </c>
      <c r="L14" s="1">
        <v>95</v>
      </c>
      <c r="M14" s="1">
        <v>97</v>
      </c>
      <c r="N14" s="1">
        <f t="shared" si="5"/>
        <v>192</v>
      </c>
    </row>
    <row r="16" spans="1:14" ht="33.75" x14ac:dyDescent="0.5">
      <c r="A16" s="17" t="s">
        <v>96</v>
      </c>
      <c r="B16" s="18">
        <f>SUM(B17:B21)-MAX(B17:B21)</f>
        <v>388</v>
      </c>
      <c r="C16" s="18">
        <f>SUM(C17:C21)-MAX(C17:C21)</f>
        <v>367</v>
      </c>
      <c r="D16" s="19">
        <f t="shared" ref="D16:D21" si="6">SUM(B16:C16)</f>
        <v>755</v>
      </c>
      <c r="F16" s="22" t="s">
        <v>100</v>
      </c>
      <c r="G16" s="23">
        <f>SUM(G17:G21)-MAX(G17:G21)</f>
        <v>332</v>
      </c>
      <c r="H16" s="23">
        <f>SUM(H17:H21)-MAX(H17:H21)</f>
        <v>297</v>
      </c>
      <c r="I16" s="24">
        <f t="shared" ref="I16:I21" si="7">SUM(G16:H16)</f>
        <v>629</v>
      </c>
      <c r="K16" s="17" t="s">
        <v>95</v>
      </c>
      <c r="L16" s="18">
        <f>SUM(L17:L21)-MAX(L17:L21)</f>
        <v>401</v>
      </c>
      <c r="M16" s="18">
        <f>SUM(M17:M21)-MAX(M17:M21)</f>
        <v>389</v>
      </c>
      <c r="N16" s="19">
        <f t="shared" ref="N16:N21" si="8">SUM(L16:M16)</f>
        <v>790</v>
      </c>
    </row>
    <row r="17" spans="1:14" ht="15.75" x14ac:dyDescent="0.25">
      <c r="A17" s="1" t="s">
        <v>45</v>
      </c>
      <c r="B17" s="1">
        <v>97</v>
      </c>
      <c r="C17" s="1">
        <v>83</v>
      </c>
      <c r="D17" s="1">
        <f t="shared" si="6"/>
        <v>180</v>
      </c>
      <c r="F17" s="1" t="s">
        <v>65</v>
      </c>
      <c r="G17" s="1">
        <v>76</v>
      </c>
      <c r="H17" s="1">
        <v>69</v>
      </c>
      <c r="I17" s="1">
        <f t="shared" si="7"/>
        <v>145</v>
      </c>
      <c r="K17" s="1" t="s">
        <v>40</v>
      </c>
      <c r="L17" s="1">
        <v>96</v>
      </c>
      <c r="M17" s="1">
        <v>92</v>
      </c>
      <c r="N17" s="1">
        <f t="shared" si="8"/>
        <v>188</v>
      </c>
    </row>
    <row r="18" spans="1:14" ht="15.75" x14ac:dyDescent="0.25">
      <c r="A18" s="1" t="s">
        <v>46</v>
      </c>
      <c r="B18" s="1">
        <v>93</v>
      </c>
      <c r="C18" s="1">
        <v>90</v>
      </c>
      <c r="D18" s="1">
        <f t="shared" si="6"/>
        <v>183</v>
      </c>
      <c r="F18" s="1" t="s">
        <v>66</v>
      </c>
      <c r="G18" s="1">
        <v>86</v>
      </c>
      <c r="H18" s="1">
        <v>76</v>
      </c>
      <c r="I18" s="1">
        <f t="shared" si="7"/>
        <v>162</v>
      </c>
      <c r="K18" s="1" t="s">
        <v>41</v>
      </c>
      <c r="L18" s="1">
        <v>99</v>
      </c>
      <c r="M18" s="1">
        <v>96</v>
      </c>
      <c r="N18" s="1">
        <f t="shared" si="8"/>
        <v>195</v>
      </c>
    </row>
    <row r="19" spans="1:14" ht="15.75" x14ac:dyDescent="0.25">
      <c r="A19" s="1" t="s">
        <v>47</v>
      </c>
      <c r="B19" s="1">
        <v>101</v>
      </c>
      <c r="C19" s="1">
        <v>97</v>
      </c>
      <c r="D19" s="1">
        <f t="shared" si="6"/>
        <v>198</v>
      </c>
      <c r="F19" s="1" t="s">
        <v>67</v>
      </c>
      <c r="G19" s="1">
        <v>84</v>
      </c>
      <c r="H19" s="1">
        <v>76</v>
      </c>
      <c r="I19" s="1">
        <f t="shared" si="7"/>
        <v>160</v>
      </c>
      <c r="K19" s="1" t="s">
        <v>42</v>
      </c>
      <c r="L19" s="1">
        <v>98</v>
      </c>
      <c r="M19" s="1">
        <v>96</v>
      </c>
      <c r="N19" s="1">
        <f t="shared" si="8"/>
        <v>194</v>
      </c>
    </row>
    <row r="20" spans="1:14" ht="15.75" x14ac:dyDescent="0.25">
      <c r="A20" s="1" t="s">
        <v>48</v>
      </c>
      <c r="B20" s="1">
        <v>97</v>
      </c>
      <c r="C20" s="1">
        <v>105</v>
      </c>
      <c r="D20" s="1">
        <f t="shared" si="6"/>
        <v>202</v>
      </c>
      <c r="F20" s="1" t="s">
        <v>68</v>
      </c>
      <c r="G20" s="1">
        <v>88</v>
      </c>
      <c r="H20" s="1">
        <v>80</v>
      </c>
      <c r="I20" s="1">
        <f t="shared" si="7"/>
        <v>168</v>
      </c>
      <c r="K20" s="1" t="s">
        <v>43</v>
      </c>
      <c r="L20" s="1">
        <v>113</v>
      </c>
      <c r="M20" s="1">
        <v>105</v>
      </c>
      <c r="N20" s="1">
        <f t="shared" si="8"/>
        <v>218</v>
      </c>
    </row>
    <row r="21" spans="1:14" ht="15.75" x14ac:dyDescent="0.25">
      <c r="A21" s="1" t="s">
        <v>49</v>
      </c>
      <c r="B21" s="1">
        <v>106</v>
      </c>
      <c r="C21" s="1">
        <v>97</v>
      </c>
      <c r="D21" s="1">
        <f t="shared" si="6"/>
        <v>203</v>
      </c>
      <c r="F21" s="1" t="s">
        <v>69</v>
      </c>
      <c r="G21" s="1">
        <v>86</v>
      </c>
      <c r="H21" s="1">
        <v>76</v>
      </c>
      <c r="I21" s="1">
        <f t="shared" si="7"/>
        <v>162</v>
      </c>
      <c r="K21" s="1" t="s">
        <v>44</v>
      </c>
      <c r="L21" s="1">
        <v>108</v>
      </c>
      <c r="M21" s="1">
        <v>111</v>
      </c>
      <c r="N21" s="1">
        <f t="shared" si="8"/>
        <v>219</v>
      </c>
    </row>
    <row r="22" spans="1:14" ht="15.75" x14ac:dyDescent="0.25">
      <c r="A22" s="3"/>
      <c r="B22" s="4"/>
      <c r="C22" s="4"/>
      <c r="D22" s="2"/>
      <c r="F22" s="3"/>
      <c r="G22" s="4"/>
      <c r="H22" s="4"/>
      <c r="I22" s="2"/>
      <c r="K22" s="3"/>
      <c r="L22" s="4"/>
      <c r="M22" s="4"/>
      <c r="N22" s="2"/>
    </row>
    <row r="23" spans="1:14" ht="33.75" x14ac:dyDescent="0.5">
      <c r="A23" s="17" t="s">
        <v>91</v>
      </c>
      <c r="B23" s="18">
        <f>SUM(B24:B28)-MAX(B24:B28)</f>
        <v>380</v>
      </c>
      <c r="C23" s="18">
        <f>SUM(C24:C28)-MAX(C24:C28)</f>
        <v>352</v>
      </c>
      <c r="D23" s="19">
        <f t="shared" ref="D23:D28" si="9">SUM(B23:C23)</f>
        <v>732</v>
      </c>
      <c r="E23" s="20"/>
      <c r="F23" s="17" t="s">
        <v>97</v>
      </c>
      <c r="G23" s="18">
        <f>SUM(G24:G28)-MAX(G24:G28)</f>
        <v>475</v>
      </c>
      <c r="H23" s="18">
        <f>SUM(H24:H28)-MAX(H24:H28)</f>
        <v>432</v>
      </c>
      <c r="I23" s="19">
        <f t="shared" ref="I23:I28" si="10">SUM(G23:H23)</f>
        <v>907</v>
      </c>
      <c r="J23" s="20"/>
      <c r="K23" s="17" t="s">
        <v>99</v>
      </c>
      <c r="L23" s="18">
        <f>SUM(L24:L28)-MAX(L24:L28)</f>
        <v>338</v>
      </c>
      <c r="M23" s="18">
        <f>SUM(M24:M28)-MAX(M24:M28)</f>
        <v>315</v>
      </c>
      <c r="N23" s="19">
        <f t="shared" ref="N23:N28" si="11">SUM(L23:M23)</f>
        <v>653</v>
      </c>
    </row>
    <row r="24" spans="1:14" ht="15.75" x14ac:dyDescent="0.25">
      <c r="A24" s="1" t="s">
        <v>22</v>
      </c>
      <c r="B24" s="1">
        <v>80</v>
      </c>
      <c r="C24" s="1">
        <v>74</v>
      </c>
      <c r="D24" s="1">
        <f t="shared" si="9"/>
        <v>154</v>
      </c>
      <c r="F24" s="1" t="s">
        <v>50</v>
      </c>
      <c r="G24" s="1">
        <v>131</v>
      </c>
      <c r="H24" s="1">
        <v>103</v>
      </c>
      <c r="I24" s="1">
        <f t="shared" si="10"/>
        <v>234</v>
      </c>
      <c r="K24" s="1" t="s">
        <v>60</v>
      </c>
      <c r="L24" s="1">
        <v>82</v>
      </c>
      <c r="M24" s="1">
        <v>79</v>
      </c>
      <c r="N24" s="1">
        <f t="shared" si="11"/>
        <v>161</v>
      </c>
    </row>
    <row r="25" spans="1:14" ht="15.75" x14ac:dyDescent="0.25">
      <c r="A25" s="1" t="s">
        <v>23</v>
      </c>
      <c r="B25" s="1">
        <v>98</v>
      </c>
      <c r="C25" s="1">
        <v>86</v>
      </c>
      <c r="D25" s="1">
        <f t="shared" si="9"/>
        <v>184</v>
      </c>
      <c r="F25" s="1" t="s">
        <v>51</v>
      </c>
      <c r="G25" s="1">
        <v>130</v>
      </c>
      <c r="H25" s="1">
        <v>116</v>
      </c>
      <c r="I25" s="1">
        <f t="shared" si="10"/>
        <v>246</v>
      </c>
      <c r="K25" s="1" t="s">
        <v>61</v>
      </c>
      <c r="L25" s="1">
        <v>83</v>
      </c>
      <c r="M25" s="1">
        <v>75</v>
      </c>
      <c r="N25" s="1">
        <f t="shared" si="11"/>
        <v>158</v>
      </c>
    </row>
    <row r="26" spans="1:14" ht="15.75" x14ac:dyDescent="0.25">
      <c r="A26" s="1" t="s">
        <v>24</v>
      </c>
      <c r="B26" s="1">
        <v>104</v>
      </c>
      <c r="C26" s="1">
        <v>103</v>
      </c>
      <c r="D26" s="1">
        <f t="shared" si="9"/>
        <v>207</v>
      </c>
      <c r="F26" s="1" t="s">
        <v>52</v>
      </c>
      <c r="G26" s="1">
        <v>107</v>
      </c>
      <c r="H26" s="1">
        <v>109</v>
      </c>
      <c r="I26" s="1">
        <f t="shared" si="10"/>
        <v>216</v>
      </c>
      <c r="K26" s="1" t="s">
        <v>62</v>
      </c>
      <c r="L26" s="1">
        <v>83</v>
      </c>
      <c r="M26" s="1">
        <v>85</v>
      </c>
      <c r="N26" s="1">
        <f t="shared" si="11"/>
        <v>168</v>
      </c>
    </row>
    <row r="27" spans="1:14" ht="15.75" x14ac:dyDescent="0.25">
      <c r="A27" s="1" t="s">
        <v>25</v>
      </c>
      <c r="B27" s="1">
        <v>98</v>
      </c>
      <c r="C27" s="1">
        <v>89</v>
      </c>
      <c r="D27" s="1">
        <f t="shared" si="9"/>
        <v>187</v>
      </c>
      <c r="F27" s="1" t="s">
        <v>53</v>
      </c>
      <c r="G27" s="1">
        <v>116</v>
      </c>
      <c r="H27" s="1">
        <v>115</v>
      </c>
      <c r="I27" s="1">
        <f t="shared" si="10"/>
        <v>231</v>
      </c>
      <c r="K27" s="1" t="s">
        <v>63</v>
      </c>
      <c r="L27" s="1">
        <v>91</v>
      </c>
      <c r="M27" s="1">
        <v>82</v>
      </c>
      <c r="N27" s="1">
        <f t="shared" si="11"/>
        <v>173</v>
      </c>
    </row>
    <row r="28" spans="1:14" ht="15.75" x14ac:dyDescent="0.25">
      <c r="A28" s="1" t="s">
        <v>26</v>
      </c>
      <c r="B28" s="1">
        <v>104</v>
      </c>
      <c r="C28" s="1">
        <v>103</v>
      </c>
      <c r="D28" s="1">
        <f t="shared" si="9"/>
        <v>207</v>
      </c>
      <c r="F28" s="1" t="s">
        <v>54</v>
      </c>
      <c r="G28" s="1">
        <v>122</v>
      </c>
      <c r="H28" s="1">
        <v>105</v>
      </c>
      <c r="I28" s="1">
        <f t="shared" si="10"/>
        <v>227</v>
      </c>
      <c r="K28" s="1" t="s">
        <v>64</v>
      </c>
      <c r="L28" s="1">
        <v>90</v>
      </c>
      <c r="M28" s="1">
        <v>79</v>
      </c>
      <c r="N28" s="1">
        <f t="shared" si="11"/>
        <v>169</v>
      </c>
    </row>
    <row r="29" spans="1:14" ht="4.5" customHeight="1" x14ac:dyDescent="0.2"/>
    <row r="30" spans="1:14" ht="33.75" x14ac:dyDescent="0.5">
      <c r="A30" s="17" t="s">
        <v>93</v>
      </c>
      <c r="B30" s="18">
        <f>SUM(B31:B35)-MAX(B31:B35)</f>
        <v>468</v>
      </c>
      <c r="C30" s="18">
        <f>SUM(C31:C35)-MAX(C31:C35)</f>
        <v>455</v>
      </c>
      <c r="D30" s="19">
        <f t="shared" ref="D30:D35" si="12">SUM(B30:C30)</f>
        <v>923</v>
      </c>
      <c r="E30" s="20"/>
      <c r="F30" s="17" t="s">
        <v>92</v>
      </c>
      <c r="G30" s="18">
        <v>405</v>
      </c>
      <c r="H30" s="18">
        <f>SUM(H31:H35)-MAX(H31:H35)</f>
        <v>365</v>
      </c>
      <c r="I30" s="19">
        <f t="shared" ref="I30:I35" si="13">SUM(G30:H30)</f>
        <v>770</v>
      </c>
      <c r="K30" s="17" t="s">
        <v>104</v>
      </c>
      <c r="L30" s="18">
        <f>SUM(L31:L35)-MAX(L31:L35)</f>
        <v>324</v>
      </c>
      <c r="M30" s="18">
        <f>SUM(M31:M35)-MAX(M31:M35)</f>
        <v>324</v>
      </c>
      <c r="N30" s="19">
        <f t="shared" ref="N30:N35" si="14">SUM(L30:M30)</f>
        <v>648</v>
      </c>
    </row>
    <row r="31" spans="1:14" ht="15.75" x14ac:dyDescent="0.25">
      <c r="A31" s="1" t="s">
        <v>32</v>
      </c>
      <c r="B31" s="1">
        <v>102</v>
      </c>
      <c r="C31" s="1">
        <v>100</v>
      </c>
      <c r="D31" s="1">
        <f t="shared" si="12"/>
        <v>202</v>
      </c>
      <c r="F31" s="1" t="s">
        <v>27</v>
      </c>
      <c r="G31" s="1">
        <v>100</v>
      </c>
      <c r="H31" s="1">
        <v>83</v>
      </c>
      <c r="I31" s="1">
        <f t="shared" si="13"/>
        <v>183</v>
      </c>
      <c r="K31" s="1" t="s">
        <v>85</v>
      </c>
      <c r="L31" s="1">
        <v>78</v>
      </c>
      <c r="M31" s="1">
        <v>82</v>
      </c>
      <c r="N31" s="1">
        <f t="shared" si="14"/>
        <v>160</v>
      </c>
    </row>
    <row r="32" spans="1:14" ht="15.75" x14ac:dyDescent="0.25">
      <c r="A32" s="1" t="s">
        <v>33</v>
      </c>
      <c r="B32" s="1">
        <v>115</v>
      </c>
      <c r="C32" s="1">
        <v>104</v>
      </c>
      <c r="D32" s="1">
        <f t="shared" si="12"/>
        <v>219</v>
      </c>
      <c r="F32" s="1" t="s">
        <v>28</v>
      </c>
      <c r="G32" s="1">
        <v>101</v>
      </c>
      <c r="H32" s="1">
        <v>87</v>
      </c>
      <c r="I32" s="1">
        <f t="shared" si="13"/>
        <v>188</v>
      </c>
      <c r="K32" s="1" t="s">
        <v>86</v>
      </c>
      <c r="L32" s="1">
        <v>81</v>
      </c>
      <c r="M32" s="1">
        <v>83</v>
      </c>
      <c r="N32" s="1">
        <f t="shared" si="14"/>
        <v>164</v>
      </c>
    </row>
    <row r="33" spans="1:14" ht="15.75" x14ac:dyDescent="0.25">
      <c r="A33" s="1" t="s">
        <v>34</v>
      </c>
      <c r="B33" s="1">
        <v>125</v>
      </c>
      <c r="C33" s="1">
        <v>125</v>
      </c>
      <c r="D33" s="1">
        <f t="shared" si="12"/>
        <v>250</v>
      </c>
      <c r="F33" s="1" t="s">
        <v>29</v>
      </c>
      <c r="G33" s="1">
        <v>94</v>
      </c>
      <c r="H33" s="1">
        <v>93</v>
      </c>
      <c r="I33" s="1">
        <f t="shared" si="13"/>
        <v>187</v>
      </c>
      <c r="K33" s="1" t="s">
        <v>87</v>
      </c>
      <c r="L33" s="1">
        <v>78</v>
      </c>
      <c r="M33" s="1">
        <v>80</v>
      </c>
      <c r="N33" s="1">
        <f t="shared" si="14"/>
        <v>158</v>
      </c>
    </row>
    <row r="34" spans="1:14" ht="15.75" x14ac:dyDescent="0.25">
      <c r="A34" s="1" t="s">
        <v>35</v>
      </c>
      <c r="B34" s="1">
        <v>130</v>
      </c>
      <c r="C34" s="1">
        <v>130</v>
      </c>
      <c r="D34" s="1">
        <f t="shared" si="12"/>
        <v>260</v>
      </c>
      <c r="F34" s="1" t="s">
        <v>30</v>
      </c>
      <c r="G34" s="1">
        <v>110</v>
      </c>
      <c r="H34" s="1">
        <v>102</v>
      </c>
      <c r="I34" s="1">
        <f t="shared" si="13"/>
        <v>212</v>
      </c>
      <c r="K34" s="1" t="s">
        <v>88</v>
      </c>
      <c r="L34" s="1">
        <v>87</v>
      </c>
      <c r="M34" s="1">
        <v>80</v>
      </c>
      <c r="N34" s="1">
        <f t="shared" si="14"/>
        <v>167</v>
      </c>
    </row>
    <row r="35" spans="1:14" ht="15.75" x14ac:dyDescent="0.25">
      <c r="A35" s="1" t="s">
        <v>36</v>
      </c>
      <c r="B35" s="1">
        <v>126</v>
      </c>
      <c r="C35" s="1">
        <v>126</v>
      </c>
      <c r="D35" s="1">
        <f t="shared" si="12"/>
        <v>252</v>
      </c>
      <c r="F35" s="1" t="s">
        <v>31</v>
      </c>
      <c r="G35" s="1" t="s">
        <v>110</v>
      </c>
      <c r="H35" s="1">
        <v>109</v>
      </c>
      <c r="I35" s="1">
        <f t="shared" si="13"/>
        <v>109</v>
      </c>
      <c r="K35" s="1" t="s">
        <v>89</v>
      </c>
      <c r="L35" s="1">
        <v>89</v>
      </c>
      <c r="M35" s="1">
        <v>82</v>
      </c>
      <c r="N35" s="1">
        <f t="shared" si="14"/>
        <v>171</v>
      </c>
    </row>
    <row r="36" spans="1:14" ht="15.75" x14ac:dyDescent="0.25">
      <c r="A36" s="3"/>
      <c r="B36" s="4"/>
      <c r="C36" s="4"/>
      <c r="D36" s="2"/>
      <c r="E36" s="4"/>
      <c r="F36" s="3"/>
      <c r="G36" s="4"/>
      <c r="H36" s="4"/>
      <c r="I36" s="2"/>
      <c r="J36" s="4"/>
      <c r="K36" s="3"/>
      <c r="L36" s="4"/>
      <c r="M36" s="4"/>
      <c r="N36" s="2"/>
    </row>
    <row r="37" spans="1:14" ht="33.75" x14ac:dyDescent="0.5">
      <c r="A37" s="17" t="s">
        <v>3</v>
      </c>
      <c r="B37" s="18"/>
      <c r="C37" s="18"/>
      <c r="D37" s="19"/>
      <c r="F37" s="17" t="s">
        <v>3</v>
      </c>
      <c r="G37" s="18"/>
      <c r="H37" s="18"/>
      <c r="I37" s="19"/>
      <c r="K37" s="17" t="s">
        <v>3</v>
      </c>
      <c r="L37" s="18"/>
      <c r="M37" s="18"/>
      <c r="N37" s="19"/>
    </row>
    <row r="38" spans="1:14" ht="15.75" x14ac:dyDescent="0.25">
      <c r="A38" s="1" t="s">
        <v>6</v>
      </c>
      <c r="B38" s="1">
        <v>96</v>
      </c>
      <c r="C38" s="1">
        <v>90</v>
      </c>
      <c r="D38" s="1">
        <f t="shared" ref="D38:D42" si="15">SUM(B38:C38)</f>
        <v>186</v>
      </c>
      <c r="F38" s="1" t="s">
        <v>4</v>
      </c>
      <c r="G38" s="1">
        <v>108</v>
      </c>
      <c r="H38" s="1">
        <v>95</v>
      </c>
      <c r="I38" s="1">
        <f t="shared" ref="I38:I42" si="16">SUM(G38:H38)</f>
        <v>203</v>
      </c>
      <c r="K38" s="1" t="s">
        <v>10</v>
      </c>
      <c r="L38" s="1">
        <v>92</v>
      </c>
      <c r="M38" s="1">
        <v>83</v>
      </c>
      <c r="N38" s="1">
        <f t="shared" ref="N38:N42" si="17">SUM(L38:M38)</f>
        <v>175</v>
      </c>
    </row>
    <row r="39" spans="1:14" ht="15.75" x14ac:dyDescent="0.25">
      <c r="A39" s="1" t="s">
        <v>5</v>
      </c>
      <c r="B39" s="1">
        <v>99</v>
      </c>
      <c r="C39" s="1">
        <v>95</v>
      </c>
      <c r="D39" s="1">
        <f t="shared" si="15"/>
        <v>194</v>
      </c>
      <c r="F39" s="1" t="s">
        <v>7</v>
      </c>
      <c r="G39" s="1">
        <v>87</v>
      </c>
      <c r="H39" s="1">
        <v>78</v>
      </c>
      <c r="I39" s="1">
        <f t="shared" si="16"/>
        <v>165</v>
      </c>
      <c r="K39" s="1" t="s">
        <v>11</v>
      </c>
      <c r="L39" s="1">
        <v>121</v>
      </c>
      <c r="M39" s="1">
        <v>96</v>
      </c>
      <c r="N39" s="1">
        <f t="shared" si="17"/>
        <v>217</v>
      </c>
    </row>
    <row r="40" spans="1:14" ht="15.75" x14ac:dyDescent="0.25">
      <c r="A40" s="1" t="s">
        <v>105</v>
      </c>
      <c r="B40" s="1">
        <v>101</v>
      </c>
      <c r="C40" s="1" t="s">
        <v>109</v>
      </c>
      <c r="D40" s="1">
        <f t="shared" si="15"/>
        <v>101</v>
      </c>
      <c r="F40" s="1" t="s">
        <v>8</v>
      </c>
      <c r="G40" s="1">
        <v>89</v>
      </c>
      <c r="H40" s="1">
        <v>90</v>
      </c>
      <c r="I40" s="1">
        <f t="shared" si="16"/>
        <v>179</v>
      </c>
      <c r="K40" s="1" t="s">
        <v>12</v>
      </c>
      <c r="L40" s="1">
        <v>85</v>
      </c>
      <c r="M40" s="1">
        <v>86</v>
      </c>
      <c r="N40" s="1">
        <f t="shared" si="17"/>
        <v>171</v>
      </c>
    </row>
    <row r="41" spans="1:14" ht="15.75" x14ac:dyDescent="0.25">
      <c r="A41" s="1" t="s">
        <v>16</v>
      </c>
      <c r="B41" s="1">
        <v>89</v>
      </c>
      <c r="C41" s="1">
        <v>85</v>
      </c>
      <c r="D41" s="1">
        <f t="shared" si="15"/>
        <v>174</v>
      </c>
      <c r="F41" s="1" t="s">
        <v>9</v>
      </c>
      <c r="G41" s="1">
        <v>102</v>
      </c>
      <c r="H41" s="1" t="s">
        <v>109</v>
      </c>
      <c r="I41" s="1">
        <f t="shared" si="16"/>
        <v>102</v>
      </c>
      <c r="K41" s="1" t="s">
        <v>13</v>
      </c>
      <c r="L41" s="1">
        <v>113</v>
      </c>
      <c r="M41" s="1">
        <v>108</v>
      </c>
      <c r="N41" s="1">
        <f t="shared" si="17"/>
        <v>221</v>
      </c>
    </row>
    <row r="42" spans="1:14" ht="15.75" x14ac:dyDescent="0.25">
      <c r="A42" s="1" t="s">
        <v>106</v>
      </c>
      <c r="B42" s="1">
        <v>85</v>
      </c>
      <c r="C42" s="1">
        <v>88</v>
      </c>
      <c r="D42" s="1">
        <f t="shared" si="15"/>
        <v>173</v>
      </c>
      <c r="F42" s="1" t="s">
        <v>107</v>
      </c>
      <c r="G42" s="1">
        <v>79</v>
      </c>
      <c r="H42" s="1">
        <v>80</v>
      </c>
      <c r="I42" s="1">
        <f t="shared" si="16"/>
        <v>159</v>
      </c>
      <c r="K42" s="1" t="s">
        <v>14</v>
      </c>
      <c r="L42" s="1">
        <v>109</v>
      </c>
      <c r="M42" s="1">
        <v>107</v>
      </c>
      <c r="N42" s="1">
        <f t="shared" si="17"/>
        <v>216</v>
      </c>
    </row>
    <row r="44" spans="1:14" ht="33.75" x14ac:dyDescent="0.5">
      <c r="A44" s="17" t="s">
        <v>3</v>
      </c>
      <c r="B44" s="18"/>
      <c r="C44" s="18"/>
      <c r="D44" s="19"/>
      <c r="F44" s="10"/>
      <c r="G44" s="3"/>
      <c r="H44" s="3"/>
      <c r="I44" s="11"/>
      <c r="K44" s="12"/>
      <c r="L44" s="3"/>
      <c r="M44" s="3"/>
      <c r="N44" s="11"/>
    </row>
    <row r="45" spans="1:14" ht="15.75" x14ac:dyDescent="0.25">
      <c r="A45" s="1" t="s">
        <v>15</v>
      </c>
      <c r="B45" s="1">
        <v>88</v>
      </c>
      <c r="C45" s="1">
        <v>86</v>
      </c>
      <c r="D45" s="1">
        <f t="shared" ref="D45" si="18">SUM(B45:C45)</f>
        <v>174</v>
      </c>
      <c r="F45" s="2"/>
      <c r="G45" s="2"/>
      <c r="H45" s="2"/>
      <c r="I45" s="2"/>
      <c r="K45" s="2"/>
      <c r="L45" s="2"/>
      <c r="M45" s="2"/>
      <c r="N45" s="2"/>
    </row>
    <row r="46" spans="1:14" ht="15.75" x14ac:dyDescent="0.25">
      <c r="A46" s="2"/>
      <c r="B46" s="2"/>
      <c r="C46" s="2"/>
      <c r="D46" s="2"/>
      <c r="F46" s="2"/>
      <c r="G46" s="2"/>
      <c r="H46" s="2"/>
      <c r="I46" s="2"/>
      <c r="K46" s="2"/>
      <c r="L46" s="2"/>
      <c r="M46" s="2"/>
      <c r="N46" s="2"/>
    </row>
    <row r="47" spans="1:14" ht="15.75" x14ac:dyDescent="0.25">
      <c r="A47" s="2"/>
      <c r="B47" s="2"/>
      <c r="C47" s="2"/>
      <c r="D47" s="2"/>
      <c r="F47" s="2"/>
      <c r="G47" s="2"/>
      <c r="H47" s="2"/>
      <c r="I47" s="2"/>
      <c r="K47" s="2"/>
      <c r="L47" s="2"/>
      <c r="M47" s="2"/>
      <c r="N47" s="2"/>
    </row>
    <row r="48" spans="1:14" ht="15.75" x14ac:dyDescent="0.25">
      <c r="A48" s="2"/>
      <c r="B48" s="2"/>
      <c r="C48" s="2"/>
      <c r="D48" s="2"/>
      <c r="F48" s="2"/>
      <c r="G48" s="2"/>
      <c r="H48" s="2"/>
      <c r="I48" s="2"/>
      <c r="K48" s="2"/>
      <c r="L48" s="2"/>
      <c r="M48" s="2"/>
      <c r="N48" s="2"/>
    </row>
    <row r="49" spans="1:14" ht="15.75" x14ac:dyDescent="0.25">
      <c r="A49" s="2"/>
      <c r="B49" s="2"/>
      <c r="C49" s="2"/>
      <c r="D49" s="2"/>
      <c r="F49" s="2"/>
      <c r="G49" s="2"/>
      <c r="H49" s="2"/>
      <c r="I49" s="2"/>
      <c r="K49" s="2"/>
      <c r="L49" s="2"/>
      <c r="M49" s="2"/>
      <c r="N49" s="2"/>
    </row>
    <row r="50" spans="1:14" ht="15.75" x14ac:dyDescent="0.25">
      <c r="A50" s="3"/>
      <c r="B50" s="4"/>
      <c r="C50" s="4"/>
      <c r="D50" s="2"/>
      <c r="F50" s="3"/>
      <c r="G50" s="4"/>
      <c r="H50" s="4"/>
      <c r="I50" s="2"/>
      <c r="K50" s="3"/>
      <c r="L50" s="4"/>
      <c r="M50" s="4"/>
      <c r="N50" s="2"/>
    </row>
    <row r="51" spans="1:14" ht="33.75" x14ac:dyDescent="0.5">
      <c r="A51" s="12"/>
      <c r="B51" s="3"/>
      <c r="C51" s="3"/>
      <c r="D51" s="11"/>
      <c r="F51" s="12"/>
      <c r="G51" s="3"/>
      <c r="H51" s="3"/>
      <c r="I51" s="11"/>
      <c r="K51" s="12"/>
      <c r="L51" s="3"/>
      <c r="M51" s="3"/>
      <c r="N51" s="11"/>
    </row>
    <row r="52" spans="1:14" ht="15.75" x14ac:dyDescent="0.25">
      <c r="A52" s="2"/>
      <c r="B52" s="2"/>
      <c r="C52" s="2"/>
      <c r="D52" s="2"/>
      <c r="F52" s="2"/>
      <c r="G52" s="2"/>
      <c r="H52" s="2"/>
      <c r="I52" s="2"/>
      <c r="K52" s="2"/>
      <c r="L52" s="2"/>
      <c r="M52" s="2"/>
      <c r="N52" s="2"/>
    </row>
    <row r="53" spans="1:14" ht="15.75" x14ac:dyDescent="0.25">
      <c r="A53" s="2"/>
      <c r="B53" s="2"/>
      <c r="C53" s="2"/>
      <c r="D53" s="2"/>
      <c r="F53" s="2"/>
      <c r="G53" s="2"/>
      <c r="H53" s="2"/>
      <c r="I53" s="2"/>
      <c r="K53" s="2"/>
      <c r="L53" s="2"/>
      <c r="M53" s="2"/>
      <c r="N53" s="2"/>
    </row>
    <row r="54" spans="1:14" ht="15.75" x14ac:dyDescent="0.25">
      <c r="A54" s="2"/>
      <c r="B54" s="2"/>
      <c r="C54" s="2"/>
      <c r="D54" s="2"/>
      <c r="F54" s="2"/>
      <c r="G54" s="2"/>
      <c r="H54" s="2"/>
      <c r="I54" s="2"/>
      <c r="K54" s="2"/>
      <c r="L54" s="2"/>
      <c r="M54" s="2"/>
      <c r="N54" s="2"/>
    </row>
    <row r="55" spans="1:14" ht="15.75" x14ac:dyDescent="0.25">
      <c r="A55" s="2"/>
      <c r="B55" s="2"/>
      <c r="C55" s="2"/>
      <c r="D55" s="2"/>
      <c r="F55" s="2"/>
      <c r="G55" s="2"/>
      <c r="H55" s="2"/>
      <c r="I55" s="2"/>
      <c r="K55" s="2"/>
      <c r="L55" s="2"/>
      <c r="M55" s="2"/>
      <c r="N55" s="2"/>
    </row>
    <row r="56" spans="1:14" ht="15.75" x14ac:dyDescent="0.25">
      <c r="A56" s="2"/>
      <c r="B56" s="2"/>
      <c r="C56" s="2"/>
      <c r="D56" s="2"/>
      <c r="F56" s="2"/>
      <c r="G56" s="2"/>
      <c r="H56" s="2"/>
      <c r="I56" s="2"/>
      <c r="K56" s="2"/>
      <c r="L56" s="2"/>
      <c r="M56" s="2"/>
      <c r="N56" s="2"/>
    </row>
  </sheetData>
  <phoneticPr fontId="1" type="noConversion"/>
  <printOptions horizontalCentered="1" verticalCentered="1"/>
  <pageMargins left="0.25" right="0.25" top="0.25" bottom="0.25" header="0.3" footer="0.3"/>
  <pageSetup scale="68" orientation="landscape" r:id="rId1"/>
  <headerFooter alignWithMargins="0"/>
  <rowBreaks count="2" manualBreakCount="2">
    <brk id="29" max="13" man="1"/>
    <brk id="57" max="20" man="1"/>
  </rowBreaks>
  <colBreaks count="1" manualBreakCount="1">
    <brk id="1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activeCell="F2" sqref="F2"/>
    </sheetView>
  </sheetViews>
  <sheetFormatPr defaultRowHeight="23.25" x14ac:dyDescent="0.35"/>
  <cols>
    <col min="1" max="1" width="43.5546875" style="6" customWidth="1"/>
    <col min="2" max="3" width="4.6640625" style="7" bestFit="1" customWidth="1"/>
    <col min="4" max="4" width="7" style="8" bestFit="1" customWidth="1"/>
    <col min="5" max="5" width="1.44140625" customWidth="1"/>
    <col min="6" max="20" width="9" customWidth="1"/>
  </cols>
  <sheetData>
    <row r="1" spans="1:4" ht="25.5" customHeight="1" x14ac:dyDescent="0.35">
      <c r="A1" s="28" t="str">
        <f>Master!A2</f>
        <v>Allen Coach Gravley</v>
      </c>
      <c r="B1" s="29">
        <f>Master!B2</f>
        <v>320</v>
      </c>
      <c r="C1" s="29">
        <f>Master!C2</f>
        <v>299</v>
      </c>
      <c r="D1" s="30">
        <f>Master!D2</f>
        <v>619</v>
      </c>
    </row>
    <row r="2" spans="1:4" x14ac:dyDescent="0.35">
      <c r="A2" s="31" t="str">
        <f>Master!F16</f>
        <v>Lake Travis Coach Morris &amp; Wager</v>
      </c>
      <c r="B2" s="32">
        <f>Master!G16</f>
        <v>332</v>
      </c>
      <c r="C2" s="32">
        <f>Master!H16</f>
        <v>297</v>
      </c>
      <c r="D2" s="33">
        <f>Master!I16</f>
        <v>629</v>
      </c>
    </row>
    <row r="3" spans="1:4" x14ac:dyDescent="0.35">
      <c r="A3" s="34" t="str">
        <f>Master!K2</f>
        <v>Conroe The Woodlands  Coach Cribari</v>
      </c>
      <c r="B3" s="35">
        <f>Master!L2</f>
        <v>322</v>
      </c>
      <c r="C3" s="35">
        <f>Master!M2</f>
        <v>309</v>
      </c>
      <c r="D3" s="36">
        <f>Master!N2</f>
        <v>631</v>
      </c>
    </row>
    <row r="4" spans="1:4" x14ac:dyDescent="0.35">
      <c r="A4" s="6" t="str">
        <f>Master!K30</f>
        <v>Westlake     Coach Nowland</v>
      </c>
      <c r="B4" s="7">
        <f>Master!L30</f>
        <v>324</v>
      </c>
      <c r="C4" s="7">
        <f>Master!M30</f>
        <v>324</v>
      </c>
      <c r="D4" s="8">
        <f>Master!N30</f>
        <v>648</v>
      </c>
    </row>
    <row r="5" spans="1:4" x14ac:dyDescent="0.35">
      <c r="A5" s="6" t="str">
        <f>Master!K23</f>
        <v>Plano West     Coach Hardison</v>
      </c>
      <c r="B5" s="7">
        <f>Master!L23</f>
        <v>338</v>
      </c>
      <c r="C5" s="7">
        <f>Master!M23</f>
        <v>315</v>
      </c>
      <c r="D5" s="8">
        <f>Master!N23</f>
        <v>653</v>
      </c>
    </row>
    <row r="6" spans="1:4" x14ac:dyDescent="0.35">
      <c r="A6" s="6" t="str">
        <f>Master!A9</f>
        <v>Conroe The Woodlands College Park Coach Tatum</v>
      </c>
      <c r="B6" s="7">
        <f>Master!B9</f>
        <v>355</v>
      </c>
      <c r="C6" s="7">
        <f>Master!C9</f>
        <v>321</v>
      </c>
      <c r="D6" s="8">
        <f>Master!D9</f>
        <v>676</v>
      </c>
    </row>
    <row r="7" spans="1:4" x14ac:dyDescent="0.35">
      <c r="A7" s="6" t="str">
        <f>Master!K9</f>
        <v>Humble Kingwood A Coach Willis</v>
      </c>
      <c r="B7" s="7">
        <f>Master!L9</f>
        <v>361</v>
      </c>
      <c r="C7" s="7">
        <f>Master!M9</f>
        <v>356</v>
      </c>
      <c r="D7" s="8">
        <f>Master!N9</f>
        <v>717</v>
      </c>
    </row>
    <row r="8" spans="1:4" x14ac:dyDescent="0.35">
      <c r="A8" s="6" t="str">
        <f>Master!A23</f>
        <v>McNeil     Coach Hoover</v>
      </c>
      <c r="B8" s="7">
        <f>Master!B23</f>
        <v>380</v>
      </c>
      <c r="C8" s="7">
        <f>Master!C23</f>
        <v>352</v>
      </c>
      <c r="D8" s="8">
        <f>Master!D23</f>
        <v>732</v>
      </c>
    </row>
    <row r="9" spans="1:4" x14ac:dyDescent="0.35">
      <c r="A9" s="6" t="str">
        <f>Master!A16</f>
        <v>Humble Kingwood B Coach Willis</v>
      </c>
      <c r="B9" s="7">
        <f>Master!B16</f>
        <v>388</v>
      </c>
      <c r="C9" s="7">
        <f>Master!C16</f>
        <v>367</v>
      </c>
      <c r="D9" s="8">
        <f>Master!D16</f>
        <v>755</v>
      </c>
    </row>
    <row r="10" spans="1:4" x14ac:dyDescent="0.35">
      <c r="A10" s="6" t="str">
        <f>Master!F30</f>
        <v>Rockwall     Coach Watkins</v>
      </c>
      <c r="B10" s="7">
        <f>Master!G30</f>
        <v>405</v>
      </c>
      <c r="C10" s="7">
        <f>Master!H30</f>
        <v>365</v>
      </c>
      <c r="D10" s="8">
        <f>Master!I30</f>
        <v>770</v>
      </c>
    </row>
    <row r="11" spans="1:4" x14ac:dyDescent="0.35">
      <c r="A11" s="6" t="str">
        <f>Master!F2</f>
        <v>Cedar Ridge   Coach Pool</v>
      </c>
      <c r="B11" s="7">
        <f>Master!G2</f>
        <v>401</v>
      </c>
      <c r="C11" s="7">
        <f>Master!H2</f>
        <v>387</v>
      </c>
      <c r="D11" s="8">
        <f>Master!I2</f>
        <v>788</v>
      </c>
    </row>
    <row r="12" spans="1:4" x14ac:dyDescent="0.35">
      <c r="A12" s="6" t="str">
        <f>Master!K16</f>
        <v>Longview     Coach Palmer</v>
      </c>
      <c r="B12" s="7">
        <f>Master!L16</f>
        <v>401</v>
      </c>
      <c r="C12" s="7">
        <f>Master!M16</f>
        <v>389</v>
      </c>
      <c r="D12" s="8">
        <f>Master!N16</f>
        <v>790</v>
      </c>
    </row>
    <row r="13" spans="1:4" x14ac:dyDescent="0.35">
      <c r="A13" s="6" t="str">
        <f>Master!F9</f>
        <v>Garland Rowlett     Coach Parker</v>
      </c>
      <c r="B13" s="7">
        <f>Master!G9</f>
        <v>396</v>
      </c>
      <c r="C13" s="7">
        <f>Master!H9</f>
        <v>428</v>
      </c>
      <c r="D13" s="8">
        <f>Master!I9</f>
        <v>824</v>
      </c>
    </row>
    <row r="14" spans="1:4" x14ac:dyDescent="0.35">
      <c r="A14" s="6" t="str">
        <f>Master!F23</f>
        <v>Richardson Lake Highlands  Coach Krate</v>
      </c>
      <c r="B14" s="7">
        <f>Master!G23</f>
        <v>475</v>
      </c>
      <c r="C14" s="7">
        <f>Master!H23</f>
        <v>432</v>
      </c>
      <c r="D14" s="8">
        <f>Master!I23</f>
        <v>907</v>
      </c>
    </row>
    <row r="15" spans="1:4" x14ac:dyDescent="0.35">
      <c r="A15" s="6" t="str">
        <f>Master!A30</f>
        <v>Richardson Pearce Coach Mounger</v>
      </c>
      <c r="B15" s="7">
        <f>Master!B30</f>
        <v>468</v>
      </c>
      <c r="C15" s="7">
        <f>Master!C30</f>
        <v>455</v>
      </c>
      <c r="D15" s="8">
        <f>Master!D30</f>
        <v>923</v>
      </c>
    </row>
    <row r="32" ht="15" customHeight="1" x14ac:dyDescent="0.35"/>
  </sheetData>
  <sortState ref="A1:D15">
    <sortCondition ref="D1:D15"/>
  </sortState>
  <dataConsolidate/>
  <phoneticPr fontId="1" type="noConversion"/>
  <pageMargins left="0.75" right="0.75" top="1" bottom="1" header="0.5" footer="0.5"/>
  <pageSetup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</vt:lpstr>
      <vt:lpstr>School Results</vt:lpstr>
      <vt:lpstr>Master!Print_Area</vt:lpstr>
      <vt:lpstr>'School Results'!Print_Area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Mobley</dc:creator>
  <cp:lastModifiedBy>WAGER, RICHARD</cp:lastModifiedBy>
  <cp:lastPrinted>2014-04-12T17:29:19Z</cp:lastPrinted>
  <dcterms:created xsi:type="dcterms:W3CDTF">2005-04-03T22:52:54Z</dcterms:created>
  <dcterms:modified xsi:type="dcterms:W3CDTF">2014-04-22T12:59:38Z</dcterms:modified>
</cp:coreProperties>
</file>